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90" windowWidth="15255" windowHeight="6165"/>
  </bookViews>
  <sheets>
    <sheet name="4 день" sheetId="1" r:id="rId1"/>
  </sheets>
  <calcPr calcId="124519"/>
</workbook>
</file>

<file path=xl/calcChain.xml><?xml version="1.0" encoding="utf-8"?>
<calcChain xmlns="http://schemas.openxmlformats.org/spreadsheetml/2006/main">
  <c r="L23" i="1"/>
  <c r="L22"/>
  <c r="L24" s="1"/>
  <c r="G22"/>
  <c r="L21"/>
  <c r="G21"/>
  <c r="Y11"/>
  <c r="X11"/>
  <c r="W11"/>
  <c r="V11"/>
  <c r="U11"/>
  <c r="T11"/>
  <c r="S11"/>
  <c r="R11"/>
  <c r="Q11"/>
  <c r="P11"/>
  <c r="O11"/>
  <c r="N11"/>
  <c r="M11"/>
  <c r="L11"/>
  <c r="L12" s="1"/>
  <c r="K11"/>
  <c r="J11"/>
  <c r="I11"/>
  <c r="G11"/>
</calcChain>
</file>

<file path=xl/sharedStrings.xml><?xml version="1.0" encoding="utf-8"?>
<sst xmlns="http://schemas.openxmlformats.org/spreadsheetml/2006/main" count="74" uniqueCount="62">
  <si>
    <t xml:space="preserve"> Школа</t>
  </si>
  <si>
    <t>Карагайлинская ООШ</t>
  </si>
  <si>
    <t xml:space="preserve"> отд/корп.</t>
  </si>
  <si>
    <t>день</t>
  </si>
  <si>
    <t xml:space="preserve"> Прием пищи</t>
  </si>
  <si>
    <t xml:space="preserve">№ рецептуры </t>
  </si>
  <si>
    <t xml:space="preserve"> Раздел</t>
  </si>
  <si>
    <t>Наименование блюд</t>
  </si>
  <si>
    <t>Выход, г</t>
  </si>
  <si>
    <t xml:space="preserve"> цена</t>
  </si>
  <si>
    <t xml:space="preserve">       Пищевые вещества, г</t>
  </si>
  <si>
    <t>Энергетическая ценность, ккал</t>
  </si>
  <si>
    <t>Витамины, мг</t>
  </si>
  <si>
    <t>Минеральные вещества, мг</t>
  </si>
  <si>
    <t>Белки</t>
  </si>
  <si>
    <t>Жиры</t>
  </si>
  <si>
    <t>Углеводы</t>
  </si>
  <si>
    <t>B1</t>
  </si>
  <si>
    <t>B2</t>
  </si>
  <si>
    <t>C</t>
  </si>
  <si>
    <t>A, рэт. экв</t>
  </si>
  <si>
    <t>D, мкг</t>
  </si>
  <si>
    <t>Ca</t>
  </si>
  <si>
    <t>P</t>
  </si>
  <si>
    <t>Mg</t>
  </si>
  <si>
    <t>Fe</t>
  </si>
  <si>
    <t>K</t>
  </si>
  <si>
    <t>I</t>
  </si>
  <si>
    <t>Se</t>
  </si>
  <si>
    <t>F</t>
  </si>
  <si>
    <t>Завтрак</t>
  </si>
  <si>
    <t>закуска</t>
  </si>
  <si>
    <t xml:space="preserve"> горячее блюдо</t>
  </si>
  <si>
    <t>гор.напиток</t>
  </si>
  <si>
    <t>Чай с сахаром и лимоном</t>
  </si>
  <si>
    <t>хлеб пшеничный</t>
  </si>
  <si>
    <t>Батон пшеничный</t>
  </si>
  <si>
    <t>хлеб ржаной</t>
  </si>
  <si>
    <t>Хлеб ржаной</t>
  </si>
  <si>
    <t>Итого за прием пищи:</t>
  </si>
  <si>
    <t>Доля суточной потребности в энергии, %</t>
  </si>
  <si>
    <t>Обед</t>
  </si>
  <si>
    <t xml:space="preserve"> закуска</t>
  </si>
  <si>
    <t>Фрукты в ассортименте (яблоко)</t>
  </si>
  <si>
    <t>46/1</t>
  </si>
  <si>
    <t>1 блюдо</t>
  </si>
  <si>
    <t>Суп из овощей с гренками</t>
  </si>
  <si>
    <t xml:space="preserve">п/к** </t>
  </si>
  <si>
    <t>2 блюдо</t>
  </si>
  <si>
    <t>Котлета мясная (говядина, свинина, курица)</t>
  </si>
  <si>
    <t>о/о*</t>
  </si>
  <si>
    <t>Гуляш (говядина)</t>
  </si>
  <si>
    <t xml:space="preserve"> гарнир</t>
  </si>
  <si>
    <t>Каша гречневая рассыпчатая с маслом</t>
  </si>
  <si>
    <t>3 блюдо</t>
  </si>
  <si>
    <t>Сок фруктовый (яблоко)</t>
  </si>
  <si>
    <t>Хлеб пшеничныйй</t>
  </si>
  <si>
    <t>п/к* - полный комплект оборудования (УКМ, мясорубка)</t>
  </si>
  <si>
    <t>о/о** - отсутствие оборудования (УКМ, мясорубка)</t>
  </si>
  <si>
    <t>Пудинг из творога с яблоком и сгущенным молоком</t>
  </si>
  <si>
    <t xml:space="preserve">Фрукты в ассортименте </t>
  </si>
  <si>
    <t>26,01,2023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</si>
</sst>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5">
    <font>
      <sz val="11"/>
      <color theme="1"/>
      <name val="Calibri"/>
      <family val="2"/>
      <scheme val="minor"/>
    </font>
    <font>
      <i/>
      <sz val="18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  <font>
      <i/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4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0" fillId="0" borderId="0"/>
  </cellStyleXfs>
  <cellXfs count="18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/>
    <xf numFmtId="0" fontId="0" fillId="0" borderId="0" xfId="0" applyFont="1"/>
    <xf numFmtId="0" fontId="3" fillId="0" borderId="0" xfId="0" applyFont="1" applyAlignment="1">
      <alignment horizontal="center"/>
    </xf>
    <xf numFmtId="0" fontId="7" fillId="0" borderId="0" xfId="0" applyFont="1"/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3" xfId="0" applyFont="1" applyBorder="1" applyAlignment="1">
      <alignment horizontal="center" wrapText="1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15" xfId="0" applyFont="1" applyBorder="1" applyAlignment="1">
      <alignment horizontal="left" wrapText="1"/>
    </xf>
    <xf numFmtId="0" fontId="8" fillId="0" borderId="6" xfId="0" applyFont="1" applyBorder="1" applyAlignment="1">
      <alignment horizontal="center" wrapText="1"/>
    </xf>
    <xf numFmtId="0" fontId="9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2" borderId="20" xfId="0" applyFont="1" applyFill="1" applyBorder="1" applyAlignment="1">
      <alignment horizontal="center"/>
    </xf>
    <xf numFmtId="0" fontId="8" fillId="2" borderId="10" xfId="0" applyFont="1" applyFill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2" borderId="22" xfId="0" applyFont="1" applyFill="1" applyBorder="1" applyAlignment="1">
      <alignment horizontal="center"/>
    </xf>
    <xf numFmtId="0" fontId="8" fillId="2" borderId="23" xfId="0" applyFont="1" applyFill="1" applyBorder="1" applyAlignment="1">
      <alignment horizontal="center"/>
    </xf>
    <xf numFmtId="0" fontId="8" fillId="2" borderId="21" xfId="0" applyFont="1" applyFill="1" applyBorder="1" applyAlignment="1">
      <alignment horizontal="left" wrapText="1"/>
    </xf>
    <xf numFmtId="0" fontId="8" fillId="2" borderId="21" xfId="0" applyFont="1" applyFill="1" applyBorder="1" applyAlignment="1">
      <alignment horizontal="center"/>
    </xf>
    <xf numFmtId="0" fontId="9" fillId="2" borderId="24" xfId="0" applyFont="1" applyFill="1" applyBorder="1" applyAlignment="1">
      <alignment horizontal="center"/>
    </xf>
    <xf numFmtId="0" fontId="9" fillId="2" borderId="25" xfId="0" applyFont="1" applyFill="1" applyBorder="1" applyAlignment="1">
      <alignment horizontal="center"/>
    </xf>
    <xf numFmtId="0" fontId="9" fillId="2" borderId="26" xfId="0" applyFont="1" applyFill="1" applyBorder="1" applyAlignment="1">
      <alignment horizontal="center"/>
    </xf>
    <xf numFmtId="0" fontId="9" fillId="2" borderId="27" xfId="0" applyFont="1" applyFill="1" applyBorder="1" applyAlignment="1">
      <alignment horizontal="center"/>
    </xf>
    <xf numFmtId="0" fontId="9" fillId="2" borderId="28" xfId="0" applyFont="1" applyFill="1" applyBorder="1" applyAlignment="1">
      <alignment horizontal="center"/>
    </xf>
    <xf numFmtId="0" fontId="9" fillId="2" borderId="29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21" xfId="0" applyFont="1" applyBorder="1" applyAlignment="1">
      <alignment horizontal="left" wrapText="1"/>
    </xf>
    <xf numFmtId="0" fontId="8" fillId="0" borderId="23" xfId="0" applyFont="1" applyBorder="1" applyAlignment="1">
      <alignment horizontal="center" wrapText="1"/>
    </xf>
    <xf numFmtId="0" fontId="9" fillId="0" borderId="24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9" fillId="0" borderId="22" xfId="1" applyFont="1" applyBorder="1" applyAlignment="1">
      <alignment horizontal="center"/>
    </xf>
    <xf numFmtId="0" fontId="8" fillId="0" borderId="21" xfId="0" applyFont="1" applyBorder="1" applyAlignment="1">
      <alignment horizontal="left"/>
    </xf>
    <xf numFmtId="164" fontId="9" fillId="0" borderId="27" xfId="0" applyNumberFormat="1" applyFont="1" applyBorder="1" applyAlignment="1">
      <alignment horizontal="center"/>
    </xf>
    <xf numFmtId="0" fontId="5" fillId="2" borderId="21" xfId="0" applyFont="1" applyFill="1" applyBorder="1" applyAlignment="1">
      <alignment horizontal="left"/>
    </xf>
    <xf numFmtId="0" fontId="4" fillId="0" borderId="23" xfId="0" applyFont="1" applyBorder="1" applyAlignment="1">
      <alignment horizontal="center"/>
    </xf>
    <xf numFmtId="164" fontId="5" fillId="2" borderId="27" xfId="0" applyNumberFormat="1" applyFont="1" applyFill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5" fillId="2" borderId="34" xfId="0" applyFont="1" applyFill="1" applyBorder="1" applyAlignment="1">
      <alignment horizontal="left"/>
    </xf>
    <xf numFmtId="0" fontId="8" fillId="0" borderId="34" xfId="0" applyFont="1" applyBorder="1" applyAlignment="1">
      <alignment horizontal="center"/>
    </xf>
    <xf numFmtId="0" fontId="11" fillId="0" borderId="35" xfId="0" applyFont="1" applyBorder="1" applyAlignment="1">
      <alignment horizontal="center"/>
    </xf>
    <xf numFmtId="0" fontId="11" fillId="0" borderId="36" xfId="0" applyFont="1" applyBorder="1" applyAlignment="1">
      <alignment horizontal="center"/>
    </xf>
    <xf numFmtId="0" fontId="11" fillId="0" borderId="37" xfId="0" applyFont="1" applyBorder="1" applyAlignment="1">
      <alignment horizontal="center"/>
    </xf>
    <xf numFmtId="2" fontId="5" fillId="2" borderId="38" xfId="0" applyNumberFormat="1" applyFont="1" applyFill="1" applyBorder="1" applyAlignment="1">
      <alignment horizontal="center"/>
    </xf>
    <xf numFmtId="0" fontId="11" fillId="0" borderId="39" xfId="0" applyFont="1" applyBorder="1" applyAlignment="1">
      <alignment horizontal="center"/>
    </xf>
    <xf numFmtId="0" fontId="11" fillId="0" borderId="40" xfId="0" applyFont="1" applyBorder="1" applyAlignment="1">
      <alignment horizontal="center"/>
    </xf>
    <xf numFmtId="0" fontId="9" fillId="2" borderId="40" xfId="0" applyFont="1" applyFill="1" applyBorder="1" applyAlignment="1">
      <alignment horizontal="center"/>
    </xf>
    <xf numFmtId="0" fontId="8" fillId="0" borderId="6" xfId="0" applyFont="1" applyBorder="1" applyAlignment="1">
      <alignment horizontal="left"/>
    </xf>
    <xf numFmtId="164" fontId="9" fillId="0" borderId="6" xfId="0" applyNumberFormat="1" applyFont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8" fillId="0" borderId="27" xfId="0" applyFont="1" applyFill="1" applyBorder="1" applyAlignment="1">
      <alignment horizontal="left" wrapText="1"/>
    </xf>
    <xf numFmtId="0" fontId="8" fillId="0" borderId="21" xfId="0" applyFont="1" applyFill="1" applyBorder="1" applyAlignment="1">
      <alignment horizontal="center" wrapText="1"/>
    </xf>
    <xf numFmtId="0" fontId="9" fillId="0" borderId="28" xfId="1" applyFont="1" applyBorder="1" applyAlignment="1">
      <alignment horizontal="center"/>
    </xf>
    <xf numFmtId="0" fontId="9" fillId="0" borderId="25" xfId="1" applyFont="1" applyBorder="1" applyAlignment="1">
      <alignment horizontal="center"/>
    </xf>
    <xf numFmtId="0" fontId="9" fillId="0" borderId="29" xfId="1" applyFont="1" applyBorder="1" applyAlignment="1">
      <alignment horizontal="center"/>
    </xf>
    <xf numFmtId="0" fontId="9" fillId="0" borderId="23" xfId="1" applyFont="1" applyBorder="1" applyAlignment="1">
      <alignment horizontal="center"/>
    </xf>
    <xf numFmtId="0" fontId="9" fillId="0" borderId="26" xfId="1" applyFont="1" applyBorder="1" applyAlignment="1">
      <alignment horizontal="center"/>
    </xf>
    <xf numFmtId="0" fontId="12" fillId="0" borderId="25" xfId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7" fillId="3" borderId="21" xfId="0" applyFont="1" applyFill="1" applyBorder="1" applyAlignment="1">
      <alignment horizontal="center"/>
    </xf>
    <xf numFmtId="0" fontId="8" fillId="3" borderId="22" xfId="0" applyFont="1" applyFill="1" applyBorder="1" applyAlignment="1">
      <alignment horizontal="center"/>
    </xf>
    <xf numFmtId="0" fontId="8" fillId="3" borderId="21" xfId="0" applyFont="1" applyFill="1" applyBorder="1" applyAlignment="1">
      <alignment horizontal="center"/>
    </xf>
    <xf numFmtId="0" fontId="8" fillId="3" borderId="23" xfId="0" applyFont="1" applyFill="1" applyBorder="1" applyAlignment="1">
      <alignment horizontal="left" wrapText="1"/>
    </xf>
    <xf numFmtId="0" fontId="8" fillId="3" borderId="21" xfId="0" applyFont="1" applyFill="1" applyBorder="1" applyAlignment="1">
      <alignment horizontal="center" wrapText="1"/>
    </xf>
    <xf numFmtId="0" fontId="8" fillId="3" borderId="23" xfId="0" applyFont="1" applyFill="1" applyBorder="1" applyAlignment="1">
      <alignment horizontal="center"/>
    </xf>
    <xf numFmtId="0" fontId="9" fillId="3" borderId="28" xfId="0" applyFont="1" applyFill="1" applyBorder="1" applyAlignment="1">
      <alignment horizontal="center" wrapText="1"/>
    </xf>
    <xf numFmtId="0" fontId="9" fillId="3" borderId="25" xfId="0" applyFont="1" applyFill="1" applyBorder="1" applyAlignment="1">
      <alignment horizontal="center" wrapText="1"/>
    </xf>
    <xf numFmtId="0" fontId="9" fillId="3" borderId="29" xfId="0" applyFont="1" applyFill="1" applyBorder="1" applyAlignment="1">
      <alignment horizontal="center" wrapText="1"/>
    </xf>
    <xf numFmtId="0" fontId="9" fillId="3" borderId="27" xfId="0" applyFont="1" applyFill="1" applyBorder="1" applyAlignment="1">
      <alignment horizontal="center" wrapText="1"/>
    </xf>
    <xf numFmtId="0" fontId="9" fillId="3" borderId="28" xfId="1" applyFont="1" applyFill="1" applyBorder="1" applyAlignment="1">
      <alignment horizontal="center"/>
    </xf>
    <xf numFmtId="0" fontId="9" fillId="3" borderId="25" xfId="1" applyFont="1" applyFill="1" applyBorder="1" applyAlignment="1">
      <alignment horizontal="center"/>
    </xf>
    <xf numFmtId="0" fontId="9" fillId="3" borderId="26" xfId="1" applyFont="1" applyFill="1" applyBorder="1" applyAlignment="1">
      <alignment horizontal="center"/>
    </xf>
    <xf numFmtId="0" fontId="9" fillId="3" borderId="29" xfId="1" applyFont="1" applyFill="1" applyBorder="1" applyAlignment="1">
      <alignment horizontal="center"/>
    </xf>
    <xf numFmtId="0" fontId="7" fillId="4" borderId="21" xfId="0" applyFont="1" applyFill="1" applyBorder="1" applyAlignment="1">
      <alignment horizontal="center"/>
    </xf>
    <xf numFmtId="0" fontId="8" fillId="4" borderId="22" xfId="0" applyFont="1" applyFill="1" applyBorder="1" applyAlignment="1">
      <alignment horizontal="center"/>
    </xf>
    <xf numFmtId="0" fontId="8" fillId="4" borderId="21" xfId="0" applyFont="1" applyFill="1" applyBorder="1" applyAlignment="1">
      <alignment horizontal="center"/>
    </xf>
    <xf numFmtId="0" fontId="8" fillId="4" borderId="23" xfId="0" applyFont="1" applyFill="1" applyBorder="1" applyAlignment="1">
      <alignment horizontal="left" wrapText="1"/>
    </xf>
    <xf numFmtId="0" fontId="8" fillId="4" borderId="21" xfId="0" applyFont="1" applyFill="1" applyBorder="1" applyAlignment="1">
      <alignment horizontal="center" wrapText="1"/>
    </xf>
    <xf numFmtId="0" fontId="8" fillId="4" borderId="23" xfId="0" applyFont="1" applyFill="1" applyBorder="1" applyAlignment="1">
      <alignment horizontal="center"/>
    </xf>
    <xf numFmtId="0" fontId="9" fillId="4" borderId="28" xfId="1" applyFont="1" applyFill="1" applyBorder="1" applyAlignment="1">
      <alignment horizontal="center"/>
    </xf>
    <xf numFmtId="0" fontId="9" fillId="4" borderId="25" xfId="1" applyFont="1" applyFill="1" applyBorder="1" applyAlignment="1">
      <alignment horizontal="center"/>
    </xf>
    <xf numFmtId="0" fontId="9" fillId="4" borderId="29" xfId="1" applyFont="1" applyFill="1" applyBorder="1" applyAlignment="1">
      <alignment horizontal="center"/>
    </xf>
    <xf numFmtId="0" fontId="9" fillId="4" borderId="23" xfId="1" applyFont="1" applyFill="1" applyBorder="1" applyAlignment="1">
      <alignment horizontal="center"/>
    </xf>
    <xf numFmtId="0" fontId="9" fillId="4" borderId="28" xfId="0" applyFont="1" applyFill="1" applyBorder="1" applyAlignment="1">
      <alignment horizontal="center" wrapText="1"/>
    </xf>
    <xf numFmtId="0" fontId="9" fillId="4" borderId="24" xfId="0" applyFont="1" applyFill="1" applyBorder="1" applyAlignment="1">
      <alignment horizontal="center" wrapText="1"/>
    </xf>
    <xf numFmtId="0" fontId="9" fillId="4" borderId="25" xfId="0" applyFont="1" applyFill="1" applyBorder="1" applyAlignment="1">
      <alignment horizontal="center" wrapText="1"/>
    </xf>
    <xf numFmtId="0" fontId="9" fillId="4" borderId="26" xfId="0" applyFont="1" applyFill="1" applyBorder="1" applyAlignment="1">
      <alignment horizontal="center" wrapText="1"/>
    </xf>
    <xf numFmtId="0" fontId="9" fillId="4" borderId="29" xfId="0" applyFont="1" applyFill="1" applyBorder="1" applyAlignment="1">
      <alignment horizontal="center" wrapText="1"/>
    </xf>
    <xf numFmtId="0" fontId="6" fillId="0" borderId="21" xfId="0" applyFont="1" applyFill="1" applyBorder="1" applyAlignment="1">
      <alignment horizontal="center"/>
    </xf>
    <xf numFmtId="0" fontId="8" fillId="0" borderId="27" xfId="0" applyFont="1" applyBorder="1" applyAlignment="1">
      <alignment horizontal="left"/>
    </xf>
    <xf numFmtId="0" fontId="9" fillId="2" borderId="23" xfId="0" applyFont="1" applyFill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8" fillId="2" borderId="27" xfId="0" applyFont="1" applyFill="1" applyBorder="1" applyAlignment="1">
      <alignment horizontal="left" wrapText="1"/>
    </xf>
    <xf numFmtId="0" fontId="8" fillId="0" borderId="21" xfId="0" applyFont="1" applyBorder="1" applyAlignment="1">
      <alignment horizontal="center" wrapText="1"/>
    </xf>
    <xf numFmtId="0" fontId="9" fillId="0" borderId="23" xfId="0" applyFont="1" applyBorder="1" applyAlignment="1">
      <alignment horizontal="center"/>
    </xf>
    <xf numFmtId="0" fontId="8" fillId="2" borderId="21" xfId="0" applyFont="1" applyFill="1" applyBorder="1" applyAlignment="1">
      <alignment horizontal="center" wrapText="1"/>
    </xf>
    <xf numFmtId="0" fontId="5" fillId="3" borderId="23" xfId="0" applyFont="1" applyFill="1" applyBorder="1" applyAlignment="1">
      <alignment horizontal="left"/>
    </xf>
    <xf numFmtId="0" fontId="9" fillId="3" borderId="28" xfId="0" applyFont="1" applyFill="1" applyBorder="1" applyAlignment="1">
      <alignment horizontal="center"/>
    </xf>
    <xf numFmtId="0" fontId="9" fillId="3" borderId="25" xfId="0" applyFont="1" applyFill="1" applyBorder="1" applyAlignment="1">
      <alignment horizontal="center"/>
    </xf>
    <xf numFmtId="0" fontId="9" fillId="3" borderId="29" xfId="0" applyFont="1" applyFill="1" applyBorder="1" applyAlignment="1">
      <alignment horizontal="center"/>
    </xf>
    <xf numFmtId="164" fontId="9" fillId="3" borderId="23" xfId="0" applyNumberFormat="1" applyFont="1" applyFill="1" applyBorder="1" applyAlignment="1">
      <alignment horizontal="center"/>
    </xf>
    <xf numFmtId="0" fontId="9" fillId="3" borderId="26" xfId="0" applyFont="1" applyFill="1" applyBorder="1" applyAlignment="1">
      <alignment horizontal="center"/>
    </xf>
    <xf numFmtId="0" fontId="5" fillId="4" borderId="23" xfId="0" applyFont="1" applyFill="1" applyBorder="1" applyAlignment="1">
      <alignment horizontal="left"/>
    </xf>
    <xf numFmtId="0" fontId="9" fillId="4" borderId="28" xfId="0" applyFont="1" applyFill="1" applyBorder="1" applyAlignment="1">
      <alignment horizontal="center"/>
    </xf>
    <xf numFmtId="0" fontId="9" fillId="4" borderId="25" xfId="0" applyFont="1" applyFill="1" applyBorder="1" applyAlignment="1">
      <alignment horizontal="center"/>
    </xf>
    <xf numFmtId="0" fontId="9" fillId="4" borderId="29" xfId="0" applyFont="1" applyFill="1" applyBorder="1" applyAlignment="1">
      <alignment horizontal="center"/>
    </xf>
    <xf numFmtId="164" fontId="9" fillId="4" borderId="23" xfId="0" applyNumberFormat="1" applyFont="1" applyFill="1" applyBorder="1" applyAlignment="1">
      <alignment horizontal="center"/>
    </xf>
    <xf numFmtId="0" fontId="9" fillId="4" borderId="26" xfId="0" applyFont="1" applyFill="1" applyBorder="1" applyAlignment="1">
      <alignment horizontal="center"/>
    </xf>
    <xf numFmtId="0" fontId="4" fillId="3" borderId="21" xfId="0" applyFont="1" applyFill="1" applyBorder="1" applyAlignment="1">
      <alignment horizontal="center"/>
    </xf>
    <xf numFmtId="0" fontId="8" fillId="3" borderId="28" xfId="0" applyFont="1" applyFill="1" applyBorder="1" applyAlignment="1">
      <alignment horizontal="center"/>
    </xf>
    <xf numFmtId="0" fontId="8" fillId="3" borderId="25" xfId="0" applyFont="1" applyFill="1" applyBorder="1" applyAlignment="1">
      <alignment horizontal="center"/>
    </xf>
    <xf numFmtId="0" fontId="8" fillId="3" borderId="29" xfId="0" applyFont="1" applyFill="1" applyBorder="1" applyAlignment="1">
      <alignment horizontal="center"/>
    </xf>
    <xf numFmtId="164" fontId="8" fillId="3" borderId="23" xfId="0" applyNumberFormat="1" applyFont="1" applyFill="1" applyBorder="1" applyAlignment="1">
      <alignment horizontal="center"/>
    </xf>
    <xf numFmtId="0" fontId="8" fillId="3" borderId="26" xfId="0" applyFont="1" applyFill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7" fillId="4" borderId="34" xfId="0" applyFont="1" applyFill="1" applyBorder="1" applyAlignment="1">
      <alignment horizontal="center"/>
    </xf>
    <xf numFmtId="0" fontId="8" fillId="4" borderId="33" xfId="0" applyFont="1" applyFill="1" applyBorder="1" applyAlignment="1">
      <alignment horizontal="center"/>
    </xf>
    <xf numFmtId="0" fontId="8" fillId="4" borderId="34" xfId="0" applyFont="1" applyFill="1" applyBorder="1" applyAlignment="1">
      <alignment horizontal="center"/>
    </xf>
    <xf numFmtId="0" fontId="5" fillId="4" borderId="33" xfId="0" applyFont="1" applyFill="1" applyBorder="1" applyAlignment="1">
      <alignment horizontal="left"/>
    </xf>
    <xf numFmtId="0" fontId="4" fillId="4" borderId="34" xfId="0" applyFont="1" applyFill="1" applyBorder="1" applyAlignment="1">
      <alignment horizontal="center"/>
    </xf>
    <xf numFmtId="0" fontId="8" fillId="4" borderId="41" xfId="0" applyFont="1" applyFill="1" applyBorder="1" applyAlignment="1">
      <alignment horizontal="center"/>
    </xf>
    <xf numFmtId="0" fontId="8" fillId="4" borderId="42" xfId="0" applyFont="1" applyFill="1" applyBorder="1" applyAlignment="1">
      <alignment horizontal="center"/>
    </xf>
    <xf numFmtId="0" fontId="8" fillId="4" borderId="43" xfId="0" applyFont="1" applyFill="1" applyBorder="1" applyAlignment="1">
      <alignment horizontal="center"/>
    </xf>
    <xf numFmtId="164" fontId="4" fillId="4" borderId="33" xfId="0" applyNumberFormat="1" applyFont="1" applyFill="1" applyBorder="1" applyAlignment="1">
      <alignment horizontal="center"/>
    </xf>
    <xf numFmtId="0" fontId="8" fillId="4" borderId="44" xfId="0" applyFont="1" applyFill="1" applyBorder="1" applyAlignment="1">
      <alignment horizontal="center"/>
    </xf>
    <xf numFmtId="0" fontId="0" fillId="0" borderId="0" xfId="0" applyFont="1" applyBorder="1"/>
    <xf numFmtId="0" fontId="0" fillId="0" borderId="0" xfId="0" applyFont="1" applyBorder="1" applyAlignment="1">
      <alignment horizontal="center"/>
    </xf>
    <xf numFmtId="0" fontId="13" fillId="0" borderId="0" xfId="0" applyFont="1" applyBorder="1"/>
    <xf numFmtId="164" fontId="0" fillId="0" borderId="0" xfId="0" applyNumberFormat="1" applyFont="1"/>
    <xf numFmtId="0" fontId="0" fillId="0" borderId="0" xfId="0" applyAlignment="1">
      <alignment horizontal="center"/>
    </xf>
    <xf numFmtId="0" fontId="0" fillId="0" borderId="0" xfId="0" applyBorder="1"/>
    <xf numFmtId="0" fontId="14" fillId="0" borderId="0" xfId="0" applyFont="1" applyBorder="1" applyAlignment="1">
      <alignment vertical="center" wrapText="1"/>
    </xf>
    <xf numFmtId="0" fontId="14" fillId="0" borderId="0" xfId="0" applyFont="1" applyBorder="1" applyAlignment="1">
      <alignment horizontal="right" vertical="center" wrapText="1"/>
    </xf>
    <xf numFmtId="0" fontId="9" fillId="3" borderId="0" xfId="0" applyFont="1" applyFill="1" applyBorder="1"/>
    <xf numFmtId="0" fontId="7" fillId="3" borderId="0" xfId="0" applyFont="1" applyFill="1" applyBorder="1" applyAlignment="1">
      <alignment horizontal="center"/>
    </xf>
    <xf numFmtId="0" fontId="7" fillId="3" borderId="0" xfId="0" applyFont="1" applyFill="1" applyBorder="1"/>
    <xf numFmtId="0" fontId="9" fillId="4" borderId="0" xfId="0" applyFont="1" applyFill="1" applyBorder="1"/>
    <xf numFmtId="0" fontId="7" fillId="4" borderId="0" xfId="0" applyFont="1" applyFill="1" applyBorder="1" applyAlignment="1">
      <alignment horizontal="center"/>
    </xf>
    <xf numFmtId="0" fontId="7" fillId="4" borderId="0" xfId="0" applyFont="1" applyFill="1" applyBorder="1"/>
    <xf numFmtId="0" fontId="7" fillId="0" borderId="0" xfId="0" applyFont="1" applyBorder="1"/>
    <xf numFmtId="0" fontId="7" fillId="0" borderId="0" xfId="0" applyFont="1" applyBorder="1" applyAlignment="1">
      <alignment horizontal="center"/>
    </xf>
    <xf numFmtId="14" fontId="0" fillId="0" borderId="0" xfId="0" applyNumberFormat="1" applyAlignment="1">
      <alignment horizontal="center"/>
    </xf>
    <xf numFmtId="14" fontId="1" fillId="0" borderId="0" xfId="0" applyNumberFormat="1" applyFont="1"/>
    <xf numFmtId="0" fontId="5" fillId="0" borderId="1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2:Y45"/>
  <sheetViews>
    <sheetView tabSelected="1" zoomScale="60" zoomScaleNormal="60" workbookViewId="0">
      <selection activeCell="F2" sqref="F2"/>
    </sheetView>
  </sheetViews>
  <sheetFormatPr defaultRowHeight="15"/>
  <cols>
    <col min="2" max="3" width="20.28515625" customWidth="1"/>
    <col min="4" max="4" width="22.140625" style="154" customWidth="1"/>
    <col min="5" max="5" width="20.85546875" customWidth="1"/>
    <col min="6" max="6" width="54.28515625" customWidth="1"/>
    <col min="7" max="7" width="13.85546875" customWidth="1"/>
    <col min="8" max="8" width="10.85546875" customWidth="1"/>
    <col min="10" max="10" width="11.28515625" customWidth="1"/>
    <col min="11" max="11" width="12.85546875" customWidth="1"/>
    <col min="12" max="12" width="26.85546875" customWidth="1"/>
    <col min="13" max="13" width="11.28515625" customWidth="1"/>
    <col min="23" max="23" width="13.42578125" customWidth="1"/>
    <col min="24" max="24" width="15.140625" customWidth="1"/>
  </cols>
  <sheetData>
    <row r="2" spans="2:25" ht="23.25">
      <c r="B2" s="1" t="s">
        <v>0</v>
      </c>
      <c r="C2" s="1" t="s">
        <v>1</v>
      </c>
      <c r="D2" s="2"/>
      <c r="E2" s="1" t="s">
        <v>2</v>
      </c>
      <c r="F2" s="167" t="s">
        <v>61</v>
      </c>
      <c r="G2" s="3" t="s">
        <v>3</v>
      </c>
      <c r="H2" s="2">
        <v>4</v>
      </c>
      <c r="I2" s="4"/>
      <c r="L2" s="5"/>
      <c r="M2" s="6"/>
      <c r="N2" s="7"/>
      <c r="O2" s="8"/>
    </row>
    <row r="3" spans="2:25" ht="15.75" thickBot="1">
      <c r="B3" s="7"/>
      <c r="C3" s="7"/>
      <c r="D3" s="9"/>
      <c r="E3" s="7"/>
      <c r="F3" s="7"/>
      <c r="G3" s="7"/>
      <c r="H3" s="7"/>
      <c r="I3" s="7"/>
      <c r="J3" s="7"/>
      <c r="K3" s="7"/>
      <c r="L3" s="7"/>
      <c r="M3" s="7"/>
      <c r="N3" s="7"/>
      <c r="O3" s="8"/>
    </row>
    <row r="4" spans="2:25" s="10" customFormat="1" ht="21.75" customHeight="1" thickBot="1">
      <c r="B4" s="170" t="s">
        <v>4</v>
      </c>
      <c r="C4" s="170"/>
      <c r="D4" s="168" t="s">
        <v>5</v>
      </c>
      <c r="E4" s="170" t="s">
        <v>6</v>
      </c>
      <c r="F4" s="168" t="s">
        <v>7</v>
      </c>
      <c r="G4" s="168" t="s">
        <v>8</v>
      </c>
      <c r="H4" s="168" t="s">
        <v>9</v>
      </c>
      <c r="I4" s="172" t="s">
        <v>10</v>
      </c>
      <c r="J4" s="173"/>
      <c r="K4" s="174"/>
      <c r="L4" s="175" t="s">
        <v>11</v>
      </c>
      <c r="M4" s="177" t="s">
        <v>12</v>
      </c>
      <c r="N4" s="178"/>
      <c r="O4" s="179"/>
      <c r="P4" s="179"/>
      <c r="Q4" s="180"/>
      <c r="R4" s="172" t="s">
        <v>13</v>
      </c>
      <c r="S4" s="181"/>
      <c r="T4" s="181"/>
      <c r="U4" s="181"/>
      <c r="V4" s="181"/>
      <c r="W4" s="181"/>
      <c r="X4" s="181"/>
      <c r="Y4" s="182"/>
    </row>
    <row r="5" spans="2:25" s="10" customFormat="1" ht="28.5" customHeight="1" thickBot="1">
      <c r="B5" s="169"/>
      <c r="C5" s="171"/>
      <c r="D5" s="169"/>
      <c r="E5" s="169"/>
      <c r="F5" s="169"/>
      <c r="G5" s="169"/>
      <c r="H5" s="169"/>
      <c r="I5" s="11" t="s">
        <v>14</v>
      </c>
      <c r="J5" s="12" t="s">
        <v>15</v>
      </c>
      <c r="K5" s="13" t="s">
        <v>16</v>
      </c>
      <c r="L5" s="176"/>
      <c r="M5" s="14" t="s">
        <v>17</v>
      </c>
      <c r="N5" s="14" t="s">
        <v>18</v>
      </c>
      <c r="O5" s="14" t="s">
        <v>19</v>
      </c>
      <c r="P5" s="15" t="s">
        <v>20</v>
      </c>
      <c r="Q5" s="14" t="s">
        <v>21</v>
      </c>
      <c r="R5" s="14" t="s">
        <v>22</v>
      </c>
      <c r="S5" s="14" t="s">
        <v>23</v>
      </c>
      <c r="T5" s="14" t="s">
        <v>24</v>
      </c>
      <c r="U5" s="14" t="s">
        <v>25</v>
      </c>
      <c r="V5" s="14" t="s">
        <v>26</v>
      </c>
      <c r="W5" s="14" t="s">
        <v>27</v>
      </c>
      <c r="X5" s="14" t="s">
        <v>28</v>
      </c>
      <c r="Y5" s="14" t="s">
        <v>29</v>
      </c>
    </row>
    <row r="6" spans="2:25" s="10" customFormat="1" ht="38.25" customHeight="1">
      <c r="B6" s="16" t="s">
        <v>30</v>
      </c>
      <c r="C6" s="17"/>
      <c r="D6" s="18">
        <v>24</v>
      </c>
      <c r="E6" s="19" t="s">
        <v>31</v>
      </c>
      <c r="F6" s="20" t="s">
        <v>60</v>
      </c>
      <c r="G6" s="21">
        <v>100</v>
      </c>
      <c r="H6" s="17"/>
      <c r="I6" s="22">
        <v>0.8</v>
      </c>
      <c r="J6" s="23">
        <v>0.3</v>
      </c>
      <c r="K6" s="24">
        <v>9.6</v>
      </c>
      <c r="L6" s="25">
        <v>49</v>
      </c>
      <c r="M6" s="26">
        <v>0.06</v>
      </c>
      <c r="N6" s="22">
        <v>0.04</v>
      </c>
      <c r="O6" s="23">
        <v>10</v>
      </c>
      <c r="P6" s="23">
        <v>20</v>
      </c>
      <c r="Q6" s="27">
        <v>0</v>
      </c>
      <c r="R6" s="26">
        <v>20</v>
      </c>
      <c r="S6" s="23">
        <v>20</v>
      </c>
      <c r="T6" s="23">
        <v>9</v>
      </c>
      <c r="U6" s="23">
        <v>0.5</v>
      </c>
      <c r="V6" s="23">
        <v>214</v>
      </c>
      <c r="W6" s="23">
        <v>4.0000000000000001E-3</v>
      </c>
      <c r="X6" s="23">
        <v>1E-4</v>
      </c>
      <c r="Y6" s="28">
        <v>0</v>
      </c>
    </row>
    <row r="7" spans="2:25" s="10" customFormat="1" ht="38.25" customHeight="1">
      <c r="B7" s="29"/>
      <c r="C7" s="30"/>
      <c r="D7" s="31">
        <v>304</v>
      </c>
      <c r="E7" s="32" t="s">
        <v>32</v>
      </c>
      <c r="F7" s="33" t="s">
        <v>59</v>
      </c>
      <c r="G7" s="34">
        <v>150</v>
      </c>
      <c r="H7" s="34"/>
      <c r="I7" s="35">
        <v>21.85</v>
      </c>
      <c r="J7" s="36">
        <v>9.82</v>
      </c>
      <c r="K7" s="37">
        <v>39.14</v>
      </c>
      <c r="L7" s="38">
        <v>336.5</v>
      </c>
      <c r="M7" s="39">
        <v>7.0000000000000007E-2</v>
      </c>
      <c r="N7" s="36">
        <v>0.25</v>
      </c>
      <c r="O7" s="36">
        <v>1.82</v>
      </c>
      <c r="P7" s="36">
        <v>50</v>
      </c>
      <c r="Q7" s="40">
        <v>0.26</v>
      </c>
      <c r="R7" s="35">
        <v>177.69</v>
      </c>
      <c r="S7" s="36">
        <v>230.56</v>
      </c>
      <c r="T7" s="36">
        <v>32.11</v>
      </c>
      <c r="U7" s="36">
        <v>1.94</v>
      </c>
      <c r="V7" s="36">
        <v>301.17</v>
      </c>
      <c r="W7" s="36">
        <v>8.7999999999999995E-2</v>
      </c>
      <c r="X7" s="36">
        <v>2.7000000000000001E-3</v>
      </c>
      <c r="Y7" s="40">
        <v>0.06</v>
      </c>
    </row>
    <row r="8" spans="2:25" s="10" customFormat="1" ht="38.25" customHeight="1">
      <c r="B8" s="41"/>
      <c r="C8" s="30"/>
      <c r="D8" s="42">
        <v>113</v>
      </c>
      <c r="E8" s="43" t="s">
        <v>33</v>
      </c>
      <c r="F8" s="44" t="s">
        <v>34</v>
      </c>
      <c r="G8" s="45">
        <v>200</v>
      </c>
      <c r="H8" s="30"/>
      <c r="I8" s="46">
        <v>0.2</v>
      </c>
      <c r="J8" s="47">
        <v>0</v>
      </c>
      <c r="K8" s="48">
        <v>11</v>
      </c>
      <c r="L8" s="49">
        <v>45.6</v>
      </c>
      <c r="M8" s="50">
        <v>0</v>
      </c>
      <c r="N8" s="47">
        <v>0</v>
      </c>
      <c r="O8" s="47">
        <v>2.6</v>
      </c>
      <c r="P8" s="47">
        <v>0</v>
      </c>
      <c r="Q8" s="51">
        <v>0</v>
      </c>
      <c r="R8" s="46">
        <v>15.64</v>
      </c>
      <c r="S8" s="47">
        <v>8.8000000000000007</v>
      </c>
      <c r="T8" s="47">
        <v>4.72</v>
      </c>
      <c r="U8" s="47">
        <v>0.8</v>
      </c>
      <c r="V8" s="47">
        <v>15.34</v>
      </c>
      <c r="W8" s="47">
        <v>0</v>
      </c>
      <c r="X8" s="47">
        <v>0</v>
      </c>
      <c r="Y8" s="51">
        <v>0</v>
      </c>
    </row>
    <row r="9" spans="2:25" s="10" customFormat="1" ht="38.25" customHeight="1">
      <c r="B9" s="41"/>
      <c r="C9" s="30"/>
      <c r="D9" s="52">
        <v>121</v>
      </c>
      <c r="E9" s="43" t="s">
        <v>35</v>
      </c>
      <c r="F9" s="44" t="s">
        <v>36</v>
      </c>
      <c r="G9" s="45">
        <v>30</v>
      </c>
      <c r="H9" s="30"/>
      <c r="I9" s="46">
        <v>2.16</v>
      </c>
      <c r="J9" s="47">
        <v>0.81</v>
      </c>
      <c r="K9" s="48">
        <v>14.73</v>
      </c>
      <c r="L9" s="49">
        <v>75.66</v>
      </c>
      <c r="M9" s="50">
        <v>0.04</v>
      </c>
      <c r="N9" s="47">
        <v>0.01</v>
      </c>
      <c r="O9" s="47">
        <v>0</v>
      </c>
      <c r="P9" s="47">
        <v>0</v>
      </c>
      <c r="Q9" s="51">
        <v>0</v>
      </c>
      <c r="R9" s="46">
        <v>7.5</v>
      </c>
      <c r="S9" s="47">
        <v>24.6</v>
      </c>
      <c r="T9" s="47">
        <v>9.9</v>
      </c>
      <c r="U9" s="47">
        <v>0.45</v>
      </c>
      <c r="V9" s="47">
        <v>27.6</v>
      </c>
      <c r="W9" s="47">
        <v>0</v>
      </c>
      <c r="X9" s="47">
        <v>0</v>
      </c>
      <c r="Y9" s="51">
        <v>0</v>
      </c>
    </row>
    <row r="10" spans="2:25" s="10" customFormat="1" ht="38.25" customHeight="1">
      <c r="B10" s="41"/>
      <c r="C10" s="30"/>
      <c r="D10" s="42">
        <v>120</v>
      </c>
      <c r="E10" s="43" t="s">
        <v>37</v>
      </c>
      <c r="F10" s="53" t="s">
        <v>38</v>
      </c>
      <c r="G10" s="43">
        <v>20</v>
      </c>
      <c r="H10" s="30"/>
      <c r="I10" s="46">
        <v>1.1399999999999999</v>
      </c>
      <c r="J10" s="47">
        <v>0.22</v>
      </c>
      <c r="K10" s="48">
        <v>7.44</v>
      </c>
      <c r="L10" s="54">
        <v>36.26</v>
      </c>
      <c r="M10" s="39">
        <v>0.02</v>
      </c>
      <c r="N10" s="36">
        <v>2.4E-2</v>
      </c>
      <c r="O10" s="36">
        <v>0.08</v>
      </c>
      <c r="P10" s="36">
        <v>0</v>
      </c>
      <c r="Q10" s="40">
        <v>0</v>
      </c>
      <c r="R10" s="35">
        <v>6.8</v>
      </c>
      <c r="S10" s="36">
        <v>24</v>
      </c>
      <c r="T10" s="36">
        <v>8.1999999999999993</v>
      </c>
      <c r="U10" s="36">
        <v>0.46</v>
      </c>
      <c r="V10" s="36">
        <v>73.5</v>
      </c>
      <c r="W10" s="36">
        <v>2E-3</v>
      </c>
      <c r="X10" s="36">
        <v>2E-3</v>
      </c>
      <c r="Y10" s="40">
        <v>1.2E-2</v>
      </c>
    </row>
    <row r="11" spans="2:25" s="10" customFormat="1" ht="33" customHeight="1">
      <c r="B11" s="41"/>
      <c r="C11" s="30"/>
      <c r="D11" s="42"/>
      <c r="E11" s="43"/>
      <c r="F11" s="55" t="s">
        <v>39</v>
      </c>
      <c r="G11" s="56">
        <f>SUM(G6:G10)</f>
        <v>500</v>
      </c>
      <c r="H11" s="30"/>
      <c r="I11" s="46">
        <f t="shared" ref="I11:Y11" si="0">SUM(I6:I10)</f>
        <v>26.150000000000002</v>
      </c>
      <c r="J11" s="47">
        <f t="shared" si="0"/>
        <v>11.150000000000002</v>
      </c>
      <c r="K11" s="48">
        <f t="shared" si="0"/>
        <v>81.91</v>
      </c>
      <c r="L11" s="57">
        <f>SUM(L6:L10)</f>
        <v>543.02</v>
      </c>
      <c r="M11" s="50">
        <f t="shared" si="0"/>
        <v>0.19</v>
      </c>
      <c r="N11" s="47">
        <f t="shared" si="0"/>
        <v>0.32400000000000001</v>
      </c>
      <c r="O11" s="47">
        <f t="shared" si="0"/>
        <v>14.5</v>
      </c>
      <c r="P11" s="47">
        <f t="shared" si="0"/>
        <v>70</v>
      </c>
      <c r="Q11" s="51">
        <f t="shared" si="0"/>
        <v>0.26</v>
      </c>
      <c r="R11" s="46">
        <f t="shared" si="0"/>
        <v>227.63</v>
      </c>
      <c r="S11" s="47">
        <f t="shared" si="0"/>
        <v>307.96000000000004</v>
      </c>
      <c r="T11" s="47">
        <f t="shared" si="0"/>
        <v>63.929999999999993</v>
      </c>
      <c r="U11" s="47">
        <f t="shared" si="0"/>
        <v>4.1500000000000004</v>
      </c>
      <c r="V11" s="47">
        <f t="shared" si="0"/>
        <v>631.61000000000013</v>
      </c>
      <c r="W11" s="47">
        <f t="shared" si="0"/>
        <v>9.4E-2</v>
      </c>
      <c r="X11" s="47">
        <f t="shared" si="0"/>
        <v>4.8000000000000004E-3</v>
      </c>
      <c r="Y11" s="40">
        <f t="shared" si="0"/>
        <v>7.1999999999999995E-2</v>
      </c>
    </row>
    <row r="12" spans="2:25" s="10" customFormat="1" ht="33.75" customHeight="1" thickBot="1">
      <c r="B12" s="58"/>
      <c r="C12" s="59"/>
      <c r="D12" s="60"/>
      <c r="E12" s="61"/>
      <c r="F12" s="62" t="s">
        <v>40</v>
      </c>
      <c r="G12" s="61"/>
      <c r="H12" s="63"/>
      <c r="I12" s="64"/>
      <c r="J12" s="65"/>
      <c r="K12" s="66"/>
      <c r="L12" s="67">
        <f>L11/23.5</f>
        <v>23.107234042553191</v>
      </c>
      <c r="M12" s="68"/>
      <c r="N12" s="65"/>
      <c r="O12" s="65"/>
      <c r="P12" s="65"/>
      <c r="Q12" s="69"/>
      <c r="R12" s="64"/>
      <c r="S12" s="65"/>
      <c r="T12" s="65"/>
      <c r="U12" s="65"/>
      <c r="V12" s="65"/>
      <c r="W12" s="65"/>
      <c r="X12" s="65"/>
      <c r="Y12" s="70"/>
    </row>
    <row r="13" spans="2:25" s="10" customFormat="1" ht="38.25" hidden="1" customHeight="1">
      <c r="B13" s="41" t="s">
        <v>41</v>
      </c>
      <c r="C13" s="17"/>
      <c r="D13" s="18">
        <v>24</v>
      </c>
      <c r="E13" s="17" t="s">
        <v>42</v>
      </c>
      <c r="F13" s="71" t="s">
        <v>43</v>
      </c>
      <c r="G13" s="17">
        <v>150</v>
      </c>
      <c r="H13" s="19"/>
      <c r="I13" s="26">
        <v>0.6</v>
      </c>
      <c r="J13" s="23">
        <v>0</v>
      </c>
      <c r="K13" s="27">
        <v>16.95</v>
      </c>
      <c r="L13" s="72">
        <v>69</v>
      </c>
      <c r="M13" s="26">
        <v>0.01</v>
      </c>
      <c r="N13" s="23">
        <v>0.03</v>
      </c>
      <c r="O13" s="23">
        <v>19.5</v>
      </c>
      <c r="P13" s="23">
        <v>0</v>
      </c>
      <c r="Q13" s="24">
        <v>0</v>
      </c>
      <c r="R13" s="26">
        <v>24</v>
      </c>
      <c r="S13" s="23">
        <v>16.5</v>
      </c>
      <c r="T13" s="23">
        <v>13.5</v>
      </c>
      <c r="U13" s="23">
        <v>3.3</v>
      </c>
      <c r="V13" s="23">
        <v>417</v>
      </c>
      <c r="W13" s="23">
        <v>3.0000000000000001E-3</v>
      </c>
      <c r="X13" s="23">
        <v>5.0000000000000001E-4</v>
      </c>
      <c r="Y13" s="27">
        <v>1.4999999999999999E-2</v>
      </c>
    </row>
    <row r="14" spans="2:25" s="10" customFormat="1" ht="38.25" hidden="1" customHeight="1">
      <c r="B14" s="29"/>
      <c r="C14" s="34"/>
      <c r="D14" s="73" t="s">
        <v>44</v>
      </c>
      <c r="E14" s="74" t="s">
        <v>45</v>
      </c>
      <c r="F14" s="75" t="s">
        <v>46</v>
      </c>
      <c r="G14" s="76">
        <v>210</v>
      </c>
      <c r="H14" s="74"/>
      <c r="I14" s="77">
        <v>2.15</v>
      </c>
      <c r="J14" s="78">
        <v>2.2799999999999998</v>
      </c>
      <c r="K14" s="79">
        <v>13.12</v>
      </c>
      <c r="L14" s="80">
        <v>81.67</v>
      </c>
      <c r="M14" s="77">
        <v>0.04</v>
      </c>
      <c r="N14" s="78">
        <v>5.3</v>
      </c>
      <c r="O14" s="78">
        <v>290</v>
      </c>
      <c r="P14" s="78">
        <v>0</v>
      </c>
      <c r="Q14" s="81">
        <v>22.22</v>
      </c>
      <c r="R14" s="77">
        <v>39.64</v>
      </c>
      <c r="S14" s="78">
        <v>17.399999999999999</v>
      </c>
      <c r="T14" s="82">
        <v>0.66</v>
      </c>
      <c r="U14" s="78">
        <v>200.36</v>
      </c>
      <c r="V14" s="78">
        <v>2.5899999999999999E-3</v>
      </c>
      <c r="W14" s="78">
        <v>1.6000000000000001E-4</v>
      </c>
      <c r="X14" s="78">
        <v>0.02</v>
      </c>
      <c r="Y14" s="79">
        <v>2.1000000000000001E-2</v>
      </c>
    </row>
    <row r="15" spans="2:25" s="10" customFormat="1" ht="38.25" hidden="1" customHeight="1">
      <c r="B15" s="83"/>
      <c r="C15" s="84" t="s">
        <v>47</v>
      </c>
      <c r="D15" s="85">
        <v>90</v>
      </c>
      <c r="E15" s="86" t="s">
        <v>48</v>
      </c>
      <c r="F15" s="87" t="s">
        <v>49</v>
      </c>
      <c r="G15" s="88">
        <v>90</v>
      </c>
      <c r="H15" s="89"/>
      <c r="I15" s="90">
        <v>15.21</v>
      </c>
      <c r="J15" s="91">
        <v>14.04</v>
      </c>
      <c r="K15" s="92">
        <v>8.91</v>
      </c>
      <c r="L15" s="93">
        <v>222.75</v>
      </c>
      <c r="M15" s="94">
        <v>0.37</v>
      </c>
      <c r="N15" s="95">
        <v>0.15</v>
      </c>
      <c r="O15" s="95">
        <v>0.09</v>
      </c>
      <c r="P15" s="95">
        <v>25.83</v>
      </c>
      <c r="Q15" s="96">
        <v>0.16</v>
      </c>
      <c r="R15" s="94">
        <v>54.18</v>
      </c>
      <c r="S15" s="95">
        <v>117.54</v>
      </c>
      <c r="T15" s="95">
        <v>24.8</v>
      </c>
      <c r="U15" s="95">
        <v>1.6</v>
      </c>
      <c r="V15" s="95">
        <v>268.38</v>
      </c>
      <c r="W15" s="95">
        <v>7.0000000000000001E-3</v>
      </c>
      <c r="X15" s="95">
        <v>2.7000000000000001E-3</v>
      </c>
      <c r="Y15" s="97">
        <v>0.09</v>
      </c>
    </row>
    <row r="16" spans="2:25" s="10" customFormat="1" ht="38.25" hidden="1" customHeight="1">
      <c r="B16" s="83"/>
      <c r="C16" s="98" t="s">
        <v>50</v>
      </c>
      <c r="D16" s="99">
        <v>89</v>
      </c>
      <c r="E16" s="100" t="s">
        <v>48</v>
      </c>
      <c r="F16" s="101" t="s">
        <v>51</v>
      </c>
      <c r="G16" s="102">
        <v>90</v>
      </c>
      <c r="H16" s="103"/>
      <c r="I16" s="104">
        <v>18.13</v>
      </c>
      <c r="J16" s="105">
        <v>17.05</v>
      </c>
      <c r="K16" s="106">
        <v>3.69</v>
      </c>
      <c r="L16" s="107">
        <v>240.96</v>
      </c>
      <c r="M16" s="108">
        <v>0.06</v>
      </c>
      <c r="N16" s="109">
        <v>0.13</v>
      </c>
      <c r="O16" s="110">
        <v>1.06</v>
      </c>
      <c r="P16" s="110">
        <v>0</v>
      </c>
      <c r="Q16" s="111">
        <v>0</v>
      </c>
      <c r="R16" s="108">
        <v>17.03</v>
      </c>
      <c r="S16" s="110">
        <v>176.72</v>
      </c>
      <c r="T16" s="110">
        <v>23.18</v>
      </c>
      <c r="U16" s="110">
        <v>2.61</v>
      </c>
      <c r="V16" s="110">
        <v>317</v>
      </c>
      <c r="W16" s="110">
        <v>7.0000000000000001E-3</v>
      </c>
      <c r="X16" s="110">
        <v>3.5E-4</v>
      </c>
      <c r="Y16" s="112">
        <v>0.06</v>
      </c>
    </row>
    <row r="17" spans="2:25" s="10" customFormat="1" ht="38.25" hidden="1" customHeight="1">
      <c r="B17" s="83"/>
      <c r="C17" s="113"/>
      <c r="D17" s="42">
        <v>54</v>
      </c>
      <c r="E17" s="43" t="s">
        <v>52</v>
      </c>
      <c r="F17" s="114" t="s">
        <v>53</v>
      </c>
      <c r="G17" s="30">
        <v>150</v>
      </c>
      <c r="H17" s="43"/>
      <c r="I17" s="39">
        <v>7.2</v>
      </c>
      <c r="J17" s="36">
        <v>5.0999999999999996</v>
      </c>
      <c r="K17" s="40">
        <v>33.9</v>
      </c>
      <c r="L17" s="115">
        <v>210.3</v>
      </c>
      <c r="M17" s="39">
        <v>0.21</v>
      </c>
      <c r="N17" s="36">
        <v>0.11</v>
      </c>
      <c r="O17" s="36">
        <v>0</v>
      </c>
      <c r="P17" s="36">
        <v>0</v>
      </c>
      <c r="Q17" s="37">
        <v>0</v>
      </c>
      <c r="R17" s="39">
        <v>14.55</v>
      </c>
      <c r="S17" s="36">
        <v>208.87</v>
      </c>
      <c r="T17" s="36">
        <v>139.99</v>
      </c>
      <c r="U17" s="36">
        <v>4.68</v>
      </c>
      <c r="V17" s="36">
        <v>273.8</v>
      </c>
      <c r="W17" s="36">
        <v>3.0000000000000001E-3</v>
      </c>
      <c r="X17" s="36">
        <v>5.0000000000000001E-3</v>
      </c>
      <c r="Y17" s="40">
        <v>0.02</v>
      </c>
    </row>
    <row r="18" spans="2:25" s="10" customFormat="1" ht="38.25" hidden="1" customHeight="1">
      <c r="B18" s="83"/>
      <c r="C18" s="116"/>
      <c r="D18" s="42">
        <v>107</v>
      </c>
      <c r="E18" s="43" t="s">
        <v>54</v>
      </c>
      <c r="F18" s="117" t="s">
        <v>55</v>
      </c>
      <c r="G18" s="118">
        <v>200</v>
      </c>
      <c r="H18" s="43"/>
      <c r="I18" s="50">
        <v>0.8</v>
      </c>
      <c r="J18" s="47">
        <v>0.2</v>
      </c>
      <c r="K18" s="51">
        <v>23.2</v>
      </c>
      <c r="L18" s="119">
        <v>94.4</v>
      </c>
      <c r="M18" s="50">
        <v>0.02</v>
      </c>
      <c r="N18" s="47"/>
      <c r="O18" s="47">
        <v>4</v>
      </c>
      <c r="P18" s="47">
        <v>0</v>
      </c>
      <c r="Q18" s="48"/>
      <c r="R18" s="50">
        <v>16</v>
      </c>
      <c r="S18" s="47">
        <v>18</v>
      </c>
      <c r="T18" s="47">
        <v>10</v>
      </c>
      <c r="U18" s="47">
        <v>0.4</v>
      </c>
      <c r="V18" s="47"/>
      <c r="W18" s="47"/>
      <c r="X18" s="47"/>
      <c r="Y18" s="51"/>
    </row>
    <row r="19" spans="2:25" s="10" customFormat="1" ht="38.25" hidden="1" customHeight="1">
      <c r="B19" s="83"/>
      <c r="C19" s="116"/>
      <c r="D19" s="52">
        <v>119</v>
      </c>
      <c r="E19" s="43" t="s">
        <v>35</v>
      </c>
      <c r="F19" s="114" t="s">
        <v>56</v>
      </c>
      <c r="G19" s="120">
        <v>20</v>
      </c>
      <c r="H19" s="43"/>
      <c r="I19" s="50">
        <v>1.4</v>
      </c>
      <c r="J19" s="47">
        <v>0.14000000000000001</v>
      </c>
      <c r="K19" s="51">
        <v>8.8000000000000007</v>
      </c>
      <c r="L19" s="119">
        <v>48</v>
      </c>
      <c r="M19" s="50">
        <v>0.02</v>
      </c>
      <c r="N19" s="47">
        <v>6.0000000000000001E-3</v>
      </c>
      <c r="O19" s="47">
        <v>0</v>
      </c>
      <c r="P19" s="47">
        <v>0</v>
      </c>
      <c r="Q19" s="48">
        <v>0</v>
      </c>
      <c r="R19" s="50">
        <v>7.4</v>
      </c>
      <c r="S19" s="47">
        <v>43.6</v>
      </c>
      <c r="T19" s="47">
        <v>13</v>
      </c>
      <c r="U19" s="47">
        <v>0.56000000000000005</v>
      </c>
      <c r="V19" s="47">
        <v>18.600000000000001</v>
      </c>
      <c r="W19" s="47">
        <v>5.9999999999999995E-4</v>
      </c>
      <c r="X19" s="47">
        <v>1E-3</v>
      </c>
      <c r="Y19" s="51">
        <v>0</v>
      </c>
    </row>
    <row r="20" spans="2:25" s="10" customFormat="1" ht="38.25" hidden="1" customHeight="1">
      <c r="B20" s="83"/>
      <c r="C20" s="116"/>
      <c r="D20" s="42">
        <v>120</v>
      </c>
      <c r="E20" s="43" t="s">
        <v>37</v>
      </c>
      <c r="F20" s="114" t="s">
        <v>38</v>
      </c>
      <c r="G20" s="34">
        <v>20</v>
      </c>
      <c r="H20" s="42"/>
      <c r="I20" s="46">
        <v>1.1399999999999999</v>
      </c>
      <c r="J20" s="47">
        <v>0.22</v>
      </c>
      <c r="K20" s="48">
        <v>7.44</v>
      </c>
      <c r="L20" s="54">
        <v>36.26</v>
      </c>
      <c r="M20" s="39">
        <v>0.02</v>
      </c>
      <c r="N20" s="36">
        <v>2.4E-2</v>
      </c>
      <c r="O20" s="36">
        <v>0.08</v>
      </c>
      <c r="P20" s="36">
        <v>0</v>
      </c>
      <c r="Q20" s="40">
        <v>0</v>
      </c>
      <c r="R20" s="35">
        <v>6.8</v>
      </c>
      <c r="S20" s="36">
        <v>24</v>
      </c>
      <c r="T20" s="36">
        <v>8.1999999999999993</v>
      </c>
      <c r="U20" s="36">
        <v>0.46</v>
      </c>
      <c r="V20" s="36">
        <v>73.5</v>
      </c>
      <c r="W20" s="36">
        <v>2E-3</v>
      </c>
      <c r="X20" s="36">
        <v>2E-3</v>
      </c>
      <c r="Y20" s="40">
        <v>1.2E-2</v>
      </c>
    </row>
    <row r="21" spans="2:25" s="10" customFormat="1" ht="38.25" hidden="1" customHeight="1">
      <c r="B21" s="83"/>
      <c r="C21" s="84" t="s">
        <v>47</v>
      </c>
      <c r="D21" s="89"/>
      <c r="E21" s="86"/>
      <c r="F21" s="121" t="s">
        <v>39</v>
      </c>
      <c r="G21" s="86">
        <f>G13+G14+G15+G17+G18+G19+G20</f>
        <v>840</v>
      </c>
      <c r="H21" s="89"/>
      <c r="I21" s="122"/>
      <c r="J21" s="123"/>
      <c r="K21" s="124"/>
      <c r="L21" s="125">
        <f>L13+L14+L15+L17+L18+L19+L20</f>
        <v>762.38</v>
      </c>
      <c r="M21" s="122"/>
      <c r="N21" s="123"/>
      <c r="O21" s="123"/>
      <c r="P21" s="123"/>
      <c r="Q21" s="126"/>
      <c r="R21" s="122"/>
      <c r="S21" s="123"/>
      <c r="T21" s="123"/>
      <c r="U21" s="123"/>
      <c r="V21" s="123"/>
      <c r="W21" s="123"/>
      <c r="X21" s="123"/>
      <c r="Y21" s="124"/>
    </row>
    <row r="22" spans="2:25" s="10" customFormat="1" ht="38.25" hidden="1" customHeight="1">
      <c r="B22" s="83"/>
      <c r="C22" s="98" t="s">
        <v>50</v>
      </c>
      <c r="D22" s="103"/>
      <c r="E22" s="100"/>
      <c r="F22" s="127" t="s">
        <v>39</v>
      </c>
      <c r="G22" s="100">
        <f>G13+G14+G16+G17+G18+G19+G20</f>
        <v>840</v>
      </c>
      <c r="H22" s="103"/>
      <c r="I22" s="128"/>
      <c r="J22" s="129"/>
      <c r="K22" s="130"/>
      <c r="L22" s="131">
        <f>L13+L14+L16+L17+L18+L19+L20</f>
        <v>780.59</v>
      </c>
      <c r="M22" s="128"/>
      <c r="N22" s="129"/>
      <c r="O22" s="129"/>
      <c r="P22" s="129"/>
      <c r="Q22" s="132"/>
      <c r="R22" s="128"/>
      <c r="S22" s="129"/>
      <c r="T22" s="129"/>
      <c r="U22" s="129"/>
      <c r="V22" s="129"/>
      <c r="W22" s="129"/>
      <c r="X22" s="129"/>
      <c r="Y22" s="130"/>
    </row>
    <row r="23" spans="2:25" s="10" customFormat="1" ht="38.25" hidden="1" customHeight="1">
      <c r="B23" s="83"/>
      <c r="C23" s="84" t="s">
        <v>47</v>
      </c>
      <c r="D23" s="89"/>
      <c r="E23" s="86"/>
      <c r="F23" s="121" t="s">
        <v>40</v>
      </c>
      <c r="G23" s="133"/>
      <c r="H23" s="89"/>
      <c r="I23" s="134"/>
      <c r="J23" s="135"/>
      <c r="K23" s="136"/>
      <c r="L23" s="137">
        <f>L21/23.5</f>
        <v>32.441702127659575</v>
      </c>
      <c r="M23" s="134"/>
      <c r="N23" s="135"/>
      <c r="O23" s="135"/>
      <c r="P23" s="135"/>
      <c r="Q23" s="138"/>
      <c r="R23" s="134"/>
      <c r="S23" s="135"/>
      <c r="T23" s="135"/>
      <c r="U23" s="135"/>
      <c r="V23" s="135"/>
      <c r="W23" s="135"/>
      <c r="X23" s="135"/>
      <c r="Y23" s="136"/>
    </row>
    <row r="24" spans="2:25" s="10" customFormat="1" ht="38.25" hidden="1" customHeight="1" thickBot="1">
      <c r="B24" s="139"/>
      <c r="C24" s="140" t="s">
        <v>50</v>
      </c>
      <c r="D24" s="141"/>
      <c r="E24" s="142"/>
      <c r="F24" s="143" t="s">
        <v>40</v>
      </c>
      <c r="G24" s="144"/>
      <c r="H24" s="141"/>
      <c r="I24" s="145"/>
      <c r="J24" s="146"/>
      <c r="K24" s="147"/>
      <c r="L24" s="148">
        <f>L22/23.5</f>
        <v>33.216595744680852</v>
      </c>
      <c r="M24" s="145"/>
      <c r="N24" s="146"/>
      <c r="O24" s="146"/>
      <c r="P24" s="146"/>
      <c r="Q24" s="149"/>
      <c r="R24" s="145"/>
      <c r="S24" s="146"/>
      <c r="T24" s="146"/>
      <c r="U24" s="146"/>
      <c r="V24" s="146"/>
      <c r="W24" s="146"/>
      <c r="X24" s="146"/>
      <c r="Y24" s="147"/>
    </row>
    <row r="25" spans="2:25" hidden="1">
      <c r="B25" s="150"/>
      <c r="C25" s="150"/>
      <c r="D25" s="151"/>
      <c r="E25" s="8"/>
      <c r="F25" s="8"/>
      <c r="G25" s="8"/>
      <c r="H25" s="150"/>
      <c r="I25" s="152"/>
      <c r="J25" s="150"/>
      <c r="K25" s="8"/>
      <c r="L25" s="153"/>
      <c r="M25" s="8"/>
      <c r="N25" s="8"/>
      <c r="O25" s="8"/>
    </row>
    <row r="26" spans="2:25" ht="18.75" hidden="1">
      <c r="E26" s="155"/>
      <c r="F26" s="156"/>
      <c r="G26" s="157"/>
      <c r="H26" s="155"/>
      <c r="I26" s="155"/>
      <c r="J26" s="155"/>
      <c r="K26" s="155"/>
    </row>
    <row r="27" spans="2:25" ht="18.75" hidden="1">
      <c r="B27" s="158" t="s">
        <v>57</v>
      </c>
      <c r="C27" s="159"/>
      <c r="D27" s="160"/>
      <c r="E27" s="160"/>
      <c r="F27" s="156"/>
      <c r="G27" s="157"/>
      <c r="H27" s="155"/>
      <c r="I27" s="155"/>
      <c r="J27" s="155"/>
      <c r="K27" s="155"/>
    </row>
    <row r="28" spans="2:25" ht="18.75" hidden="1">
      <c r="B28" s="161" t="s">
        <v>58</v>
      </c>
      <c r="C28" s="162"/>
      <c r="D28" s="163"/>
      <c r="E28" s="163"/>
      <c r="F28" s="156"/>
      <c r="G28" s="157"/>
      <c r="H28" s="155"/>
      <c r="I28" s="155"/>
      <c r="J28" s="155"/>
      <c r="K28" s="155"/>
    </row>
    <row r="29" spans="2:25" ht="18.75">
      <c r="B29" s="164"/>
      <c r="C29" s="164"/>
      <c r="D29" s="165"/>
      <c r="E29" s="164"/>
      <c r="F29" s="156"/>
      <c r="G29" s="157"/>
      <c r="H29" s="155"/>
      <c r="I29" s="155"/>
      <c r="J29" s="155"/>
      <c r="K29" s="155"/>
    </row>
    <row r="30" spans="2:25">
      <c r="E30" s="155"/>
      <c r="F30" s="155"/>
      <c r="G30" s="155"/>
      <c r="H30" s="155"/>
      <c r="I30" s="155"/>
      <c r="J30" s="155"/>
      <c r="K30" s="155"/>
    </row>
    <row r="31" spans="2:25">
      <c r="E31" s="155"/>
      <c r="F31" s="155"/>
      <c r="G31" s="155"/>
      <c r="H31" s="155"/>
      <c r="I31" s="155"/>
      <c r="J31" s="155"/>
      <c r="K31" s="155"/>
    </row>
    <row r="32" spans="2:25">
      <c r="E32" s="155"/>
      <c r="F32" s="155"/>
      <c r="G32" s="155"/>
      <c r="H32" s="155"/>
      <c r="I32" s="155"/>
      <c r="J32" s="155"/>
      <c r="K32" s="155"/>
    </row>
    <row r="33" spans="4:11">
      <c r="E33" s="155"/>
      <c r="F33" s="155"/>
      <c r="G33" s="155"/>
      <c r="H33" s="155"/>
      <c r="I33" s="155"/>
      <c r="J33" s="155"/>
      <c r="K33" s="155"/>
    </row>
    <row r="34" spans="4:11">
      <c r="E34" s="155"/>
      <c r="F34" s="155"/>
      <c r="G34" s="155"/>
      <c r="H34" s="155"/>
      <c r="I34" s="155"/>
      <c r="J34" s="155"/>
      <c r="K34" s="155"/>
    </row>
    <row r="35" spans="4:11">
      <c r="E35" s="155"/>
      <c r="F35" s="155"/>
      <c r="G35" s="155"/>
      <c r="H35" s="155"/>
      <c r="I35" s="155"/>
      <c r="J35" s="155"/>
      <c r="K35" s="155"/>
    </row>
    <row r="36" spans="4:11">
      <c r="E36" s="155"/>
      <c r="F36" s="155"/>
      <c r="G36" s="155"/>
      <c r="H36" s="155"/>
      <c r="I36" s="155"/>
      <c r="J36" s="155"/>
      <c r="K36" s="155"/>
    </row>
    <row r="45" spans="4:11">
      <c r="D45" s="166"/>
    </row>
  </sheetData>
  <mergeCells count="11">
    <mergeCell ref="H4:H5"/>
    <mergeCell ref="I4:K4"/>
    <mergeCell ref="L4:L5"/>
    <mergeCell ref="M4:Q4"/>
    <mergeCell ref="R4:Y4"/>
    <mergeCell ref="G4:G5"/>
    <mergeCell ref="B4:B5"/>
    <mergeCell ref="C4:C5"/>
    <mergeCell ref="D4:D5"/>
    <mergeCell ref="E4:E5"/>
    <mergeCell ref="F4:F5"/>
  </mergeCells>
  <pageMargins left="0.7" right="0.7" top="0.75" bottom="0.75" header="0.3" footer="0.3"/>
  <pageSetup paperSize="9" scale="3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 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2022-08-30T05:15:34Z</dcterms:created>
  <dcterms:modified xsi:type="dcterms:W3CDTF">2023-01-02T09:03:41Z</dcterms:modified>
</cp:coreProperties>
</file>