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3 день" sheetId="1" r:id="rId1"/>
  </sheets>
  <calcPr calcId="124519"/>
</workbook>
</file>

<file path=xl/calcChain.xml><?xml version="1.0" encoding="utf-8"?>
<calcChain xmlns="http://schemas.openxmlformats.org/spreadsheetml/2006/main">
  <c r="L28" i="1"/>
  <c r="Y27"/>
  <c r="X27"/>
  <c r="W27"/>
  <c r="V27"/>
  <c r="U27"/>
  <c r="T27"/>
  <c r="S27"/>
  <c r="R27"/>
  <c r="Q27"/>
  <c r="P27"/>
  <c r="O27"/>
  <c r="N27"/>
  <c r="M27"/>
  <c r="L27"/>
  <c r="L29" s="1"/>
  <c r="K27"/>
  <c r="J27"/>
  <c r="I27"/>
  <c r="H27"/>
  <c r="G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<sst xmlns="http://schemas.openxmlformats.org/spreadsheetml/2006/main" count="89" uniqueCount="62">
  <si>
    <t xml:space="preserve"> Школа</t>
  </si>
  <si>
    <t>Карагайлинская ООШ</t>
  </si>
  <si>
    <t xml:space="preserve"> отд/корп.</t>
  </si>
  <si>
    <t>день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</si>
  <si>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</si>
  <si>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</si>
  <si>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</si>
  <si>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</si>
  <si>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</si>
  <si>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</si>
  <si>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</si>
  <si>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</si>
  <si>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</si>
  <si>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</si>
  <si>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</si>
  <si>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</si>
  <si>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</si>
  <si>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</si>
  <si>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</si>
  <si>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</si>
  <si>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</si>
  <si>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</si>
  <si>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</si>
  <si>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</si>
  <si>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</si>
  <si>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</si>
  <si>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</si>
  <si>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</si>
  <si>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</si>
  <si>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</si>
  <si>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</si>
  <si>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п/к*</t>
  </si>
  <si>
    <t>2 блюдо</t>
  </si>
  <si>
    <t>Пельмени отварные с маслом и зеленью</t>
  </si>
  <si>
    <t>о/о**</t>
  </si>
  <si>
    <t>Гуляш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</si>
  <si>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</si>
  <si>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</si>
  <si>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</si>
  <si>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</si>
  <si>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</si>
  <si>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</si>
  <si>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</si>
  <si>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</si>
  <si>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</si>
  <si>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</si>
  <si>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</si>
  <si>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Ассорти из свежих овощей</t>
  </si>
  <si>
    <t>1 блюдо</t>
  </si>
  <si>
    <t>Суп куриный с булгуром, помидорами и перцем</t>
  </si>
  <si>
    <t>Зраза мясная ленивая</t>
  </si>
  <si>
    <t>о/о*</t>
  </si>
  <si>
    <t>Бефстроганов (говядина)</t>
  </si>
  <si>
    <t>гарнир</t>
  </si>
  <si>
    <t>Сложный гарнир №1 (картофельное пюре, фасоль, морковь, лук)</t>
  </si>
  <si>
    <t>Рагу овощное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</si>
  <si>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</si>
  <si>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</si>
  <si>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</si>
  <si>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</si>
  <si>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Икра свекольная</t>
  </si>
  <si>
    <t>20,01,2023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</si>
</sst>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8" fillId="2" borderId="24" xfId="0" applyFont="1" applyFill="1" applyBorder="1"/>
    <xf numFmtId="0" fontId="9" fillId="2" borderId="29" xfId="0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25" xfId="0" applyFont="1" applyFill="1" applyBorder="1"/>
    <xf numFmtId="0" fontId="6" fillId="2" borderId="29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2" fontId="5" fillId="2" borderId="42" xfId="0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164" fontId="14" fillId="2" borderId="24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2" fontId="14" fillId="2" borderId="36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164" fontId="0" fillId="2" borderId="0" xfId="0" applyNumberForma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6" fillId="2" borderId="0" xfId="0" applyFont="1" applyFill="1" applyBorder="1"/>
    <xf numFmtId="0" fontId="0" fillId="2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14" fontId="8" fillId="2" borderId="32" xfId="0" applyNumberFormat="1" applyFont="1" applyFill="1" applyBorder="1" applyAlignment="1">
      <alignment horizontal="center"/>
    </xf>
    <xf numFmtId="14" fontId="1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39"/>
  <sheetViews>
    <sheetView tabSelected="1" zoomScale="60" zoomScaleNormal="60" workbookViewId="0">
      <selection activeCell="F2" sqref="F2"/>
    </sheetView>
  </sheetViews>
  <sheetFormatPr defaultRowHeight="15"/>
  <cols>
    <col min="2" max="3" width="16.85546875" customWidth="1"/>
    <col min="4" max="4" width="27.5703125" style="151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7.85546875" customWidth="1"/>
    <col min="13" max="13" width="11.28515625" customWidth="1"/>
    <col min="23" max="23" width="11.7109375" customWidth="1"/>
    <col min="24" max="24" width="13.425781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54" t="s">
        <v>61</v>
      </c>
      <c r="G2" s="3" t="s">
        <v>3</v>
      </c>
      <c r="H2" s="2">
        <v>23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57"/>
      <c r="C4" s="157"/>
      <c r="D4" s="155" t="s">
        <v>4</v>
      </c>
      <c r="E4" s="157" t="s">
        <v>5</v>
      </c>
      <c r="F4" s="155" t="s">
        <v>6</v>
      </c>
      <c r="G4" s="155" t="s">
        <v>7</v>
      </c>
      <c r="H4" s="155" t="s">
        <v>8</v>
      </c>
      <c r="I4" s="159" t="s">
        <v>9</v>
      </c>
      <c r="J4" s="160"/>
      <c r="K4" s="161"/>
      <c r="L4" s="162" t="s">
        <v>10</v>
      </c>
      <c r="M4" s="164" t="s">
        <v>11</v>
      </c>
      <c r="N4" s="165"/>
      <c r="O4" s="166"/>
      <c r="P4" s="166"/>
      <c r="Q4" s="167"/>
      <c r="R4" s="159" t="s">
        <v>12</v>
      </c>
      <c r="S4" s="168"/>
      <c r="T4" s="168"/>
      <c r="U4" s="168"/>
      <c r="V4" s="168"/>
      <c r="W4" s="168"/>
      <c r="X4" s="168"/>
      <c r="Y4" s="169"/>
    </row>
    <row r="5" spans="2:25" s="10" customFormat="1" ht="46.5" thickBot="1">
      <c r="B5" s="156"/>
      <c r="C5" s="158"/>
      <c r="D5" s="156"/>
      <c r="E5" s="156"/>
      <c r="F5" s="156"/>
      <c r="G5" s="156"/>
      <c r="H5" s="156"/>
      <c r="I5" s="11" t="s">
        <v>13</v>
      </c>
      <c r="J5" s="12" t="s">
        <v>14</v>
      </c>
      <c r="K5" s="13" t="s">
        <v>15</v>
      </c>
      <c r="L5" s="163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9" customHeight="1">
      <c r="B6" s="16" t="s">
        <v>29</v>
      </c>
      <c r="C6" s="17"/>
      <c r="D6" s="18">
        <v>9</v>
      </c>
      <c r="E6" s="17" t="s">
        <v>30</v>
      </c>
      <c r="F6" s="19" t="s">
        <v>60</v>
      </c>
      <c r="G6" s="20">
        <v>60</v>
      </c>
      <c r="H6" s="21"/>
      <c r="I6" s="22">
        <v>2.1</v>
      </c>
      <c r="J6" s="23">
        <v>7.1</v>
      </c>
      <c r="K6" s="24">
        <v>12.1</v>
      </c>
      <c r="L6" s="25">
        <v>120.8</v>
      </c>
      <c r="M6" s="26">
        <v>3.7999999999999999E-2</v>
      </c>
      <c r="N6" s="27">
        <v>0</v>
      </c>
      <c r="O6" s="28">
        <v>16.46</v>
      </c>
      <c r="P6" s="28">
        <v>0</v>
      </c>
      <c r="Q6" s="29">
        <v>3.5</v>
      </c>
      <c r="R6" s="27">
        <v>50.27</v>
      </c>
      <c r="S6" s="28">
        <v>64.45</v>
      </c>
      <c r="T6" s="28">
        <v>32.49</v>
      </c>
      <c r="U6" s="28">
        <v>1.85</v>
      </c>
      <c r="V6" s="28">
        <v>0</v>
      </c>
      <c r="W6" s="28">
        <v>0</v>
      </c>
      <c r="X6" s="28">
        <v>0</v>
      </c>
      <c r="Y6" s="29">
        <v>0</v>
      </c>
    </row>
    <row r="7" spans="2:25" s="10" customFormat="1" ht="39" customHeight="1">
      <c r="B7" s="30"/>
      <c r="C7" s="31" t="s">
        <v>31</v>
      </c>
      <c r="D7" s="32">
        <v>249</v>
      </c>
      <c r="E7" s="33" t="s">
        <v>32</v>
      </c>
      <c r="F7" s="34" t="s">
        <v>33</v>
      </c>
      <c r="G7" s="35">
        <v>210</v>
      </c>
      <c r="H7" s="33"/>
      <c r="I7" s="36">
        <v>16.96</v>
      </c>
      <c r="J7" s="37">
        <v>24.611999999999998</v>
      </c>
      <c r="K7" s="38">
        <v>31.122</v>
      </c>
      <c r="L7" s="39">
        <v>416.03</v>
      </c>
      <c r="M7" s="40">
        <v>0.16800000000000001</v>
      </c>
      <c r="N7" s="36">
        <v>0.105</v>
      </c>
      <c r="O7" s="37">
        <v>0.28999999999999998</v>
      </c>
      <c r="P7" s="37">
        <v>21</v>
      </c>
      <c r="Q7" s="41">
        <v>3.5999999999999997E-2</v>
      </c>
      <c r="R7" s="40">
        <v>26.43</v>
      </c>
      <c r="S7" s="37">
        <v>120.85</v>
      </c>
      <c r="T7" s="37">
        <v>16.86</v>
      </c>
      <c r="U7" s="37">
        <v>1.6</v>
      </c>
      <c r="V7" s="37">
        <v>197.148</v>
      </c>
      <c r="W7" s="37">
        <v>2.3E-3</v>
      </c>
      <c r="X7" s="37">
        <v>7.0000000000000001E-3</v>
      </c>
      <c r="Y7" s="41">
        <v>2.1000000000000001E-2</v>
      </c>
    </row>
    <row r="8" spans="2:25" s="10" customFormat="1" ht="39" customHeight="1">
      <c r="B8" s="30"/>
      <c r="C8" s="42" t="s">
        <v>34</v>
      </c>
      <c r="D8" s="43">
        <v>89</v>
      </c>
      <c r="E8" s="33" t="s">
        <v>32</v>
      </c>
      <c r="F8" s="34" t="s">
        <v>35</v>
      </c>
      <c r="G8" s="35">
        <v>90</v>
      </c>
      <c r="H8" s="32"/>
      <c r="I8" s="40">
        <v>18.13</v>
      </c>
      <c r="J8" s="37">
        <v>17.05</v>
      </c>
      <c r="K8" s="41">
        <v>3.69</v>
      </c>
      <c r="L8" s="44">
        <v>240.96</v>
      </c>
      <c r="M8" s="45">
        <v>0.06</v>
      </c>
      <c r="N8" s="46">
        <v>0.13</v>
      </c>
      <c r="O8" s="47">
        <v>1.06</v>
      </c>
      <c r="P8" s="47">
        <v>0</v>
      </c>
      <c r="Q8" s="48">
        <v>0</v>
      </c>
      <c r="R8" s="45">
        <v>17.03</v>
      </c>
      <c r="S8" s="47">
        <v>176.72</v>
      </c>
      <c r="T8" s="47">
        <v>23.18</v>
      </c>
      <c r="U8" s="47">
        <v>2.61</v>
      </c>
      <c r="V8" s="47">
        <v>317</v>
      </c>
      <c r="W8" s="47">
        <v>7.0000000000000001E-3</v>
      </c>
      <c r="X8" s="47">
        <v>3.5E-4</v>
      </c>
      <c r="Y8" s="49">
        <v>0.06</v>
      </c>
    </row>
    <row r="9" spans="2:25" s="10" customFormat="1" ht="39" customHeight="1">
      <c r="B9" s="30"/>
      <c r="C9" s="42" t="s">
        <v>34</v>
      </c>
      <c r="D9" s="43">
        <v>65</v>
      </c>
      <c r="E9" s="33" t="s">
        <v>36</v>
      </c>
      <c r="F9" s="50" t="s">
        <v>37</v>
      </c>
      <c r="G9" s="51">
        <v>150</v>
      </c>
      <c r="H9" s="52"/>
      <c r="I9" s="40">
        <v>6.45</v>
      </c>
      <c r="J9" s="37">
        <v>4.05</v>
      </c>
      <c r="K9" s="41">
        <v>40.200000000000003</v>
      </c>
      <c r="L9" s="44">
        <v>223.65</v>
      </c>
      <c r="M9" s="40">
        <v>0.08</v>
      </c>
      <c r="N9" s="37">
        <v>0.02</v>
      </c>
      <c r="O9" s="37">
        <v>0</v>
      </c>
      <c r="P9" s="37">
        <v>30</v>
      </c>
      <c r="Q9" s="38">
        <v>0.11</v>
      </c>
      <c r="R9" s="40">
        <v>13.05</v>
      </c>
      <c r="S9" s="37">
        <v>58.34</v>
      </c>
      <c r="T9" s="37">
        <v>22.53</v>
      </c>
      <c r="U9" s="37">
        <v>1.25</v>
      </c>
      <c r="V9" s="37">
        <v>1.1000000000000001</v>
      </c>
      <c r="W9" s="37">
        <v>0</v>
      </c>
      <c r="X9" s="37">
        <v>0</v>
      </c>
      <c r="Y9" s="53">
        <v>0</v>
      </c>
    </row>
    <row r="10" spans="2:25" s="10" customFormat="1" ht="39" customHeight="1">
      <c r="B10" s="30"/>
      <c r="C10" s="33"/>
      <c r="D10" s="43">
        <v>107</v>
      </c>
      <c r="E10" s="32" t="s">
        <v>38</v>
      </c>
      <c r="F10" s="50" t="s">
        <v>39</v>
      </c>
      <c r="G10" s="54">
        <v>200</v>
      </c>
      <c r="H10" s="52"/>
      <c r="I10" s="55">
        <v>0.8</v>
      </c>
      <c r="J10" s="56">
        <v>0.2</v>
      </c>
      <c r="K10" s="53">
        <v>23.2</v>
      </c>
      <c r="L10" s="57">
        <v>94.4</v>
      </c>
      <c r="M10" s="55">
        <v>0.02</v>
      </c>
      <c r="N10" s="56"/>
      <c r="O10" s="56">
        <v>4</v>
      </c>
      <c r="P10" s="56">
        <v>0</v>
      </c>
      <c r="Q10" s="58"/>
      <c r="R10" s="55">
        <v>16</v>
      </c>
      <c r="S10" s="56">
        <v>18</v>
      </c>
      <c r="T10" s="56">
        <v>10</v>
      </c>
      <c r="U10" s="56">
        <v>0.4</v>
      </c>
      <c r="V10" s="56"/>
      <c r="W10" s="56"/>
      <c r="X10" s="56"/>
      <c r="Y10" s="53"/>
    </row>
    <row r="11" spans="2:25" s="10" customFormat="1" ht="39" customHeight="1">
      <c r="B11" s="59"/>
      <c r="C11" s="33"/>
      <c r="D11" s="60">
        <v>119</v>
      </c>
      <c r="E11" s="52" t="s">
        <v>40</v>
      </c>
      <c r="F11" s="61" t="s">
        <v>41</v>
      </c>
      <c r="G11" s="43">
        <v>20</v>
      </c>
      <c r="H11" s="62"/>
      <c r="I11" s="55">
        <v>1.4</v>
      </c>
      <c r="J11" s="56">
        <v>0.14000000000000001</v>
      </c>
      <c r="K11" s="63">
        <v>8.8000000000000007</v>
      </c>
      <c r="L11" s="57">
        <v>48</v>
      </c>
      <c r="M11" s="55">
        <v>0.02</v>
      </c>
      <c r="N11" s="56">
        <v>6.0000000000000001E-3</v>
      </c>
      <c r="O11" s="56">
        <v>0</v>
      </c>
      <c r="P11" s="56">
        <v>0</v>
      </c>
      <c r="Q11" s="58">
        <v>0</v>
      </c>
      <c r="R11" s="55">
        <v>7.4</v>
      </c>
      <c r="S11" s="56">
        <v>43.6</v>
      </c>
      <c r="T11" s="56">
        <v>13</v>
      </c>
      <c r="U11" s="56">
        <v>0.56000000000000005</v>
      </c>
      <c r="V11" s="56">
        <v>18.600000000000001</v>
      </c>
      <c r="W11" s="56">
        <v>5.9999999999999995E-4</v>
      </c>
      <c r="X11" s="56">
        <v>1E-3</v>
      </c>
      <c r="Y11" s="64">
        <v>0</v>
      </c>
    </row>
    <row r="12" spans="2:25" s="10" customFormat="1" ht="39" customHeight="1">
      <c r="B12" s="30"/>
      <c r="C12" s="33"/>
      <c r="D12" s="43">
        <v>120</v>
      </c>
      <c r="E12" s="33" t="s">
        <v>42</v>
      </c>
      <c r="F12" s="65" t="s">
        <v>43</v>
      </c>
      <c r="G12" s="52">
        <v>20</v>
      </c>
      <c r="H12" s="66"/>
      <c r="I12" s="55">
        <v>1.1399999999999999</v>
      </c>
      <c r="J12" s="56">
        <v>0.22</v>
      </c>
      <c r="K12" s="53">
        <v>7.44</v>
      </c>
      <c r="L12" s="67">
        <v>36.26</v>
      </c>
      <c r="M12" s="55">
        <v>0.02</v>
      </c>
      <c r="N12" s="56">
        <v>2.4E-2</v>
      </c>
      <c r="O12" s="56">
        <v>0.08</v>
      </c>
      <c r="P12" s="56">
        <v>0</v>
      </c>
      <c r="Q12" s="58">
        <v>0</v>
      </c>
      <c r="R12" s="55">
        <v>6.8</v>
      </c>
      <c r="S12" s="56">
        <v>24</v>
      </c>
      <c r="T12" s="56">
        <v>8.1999999999999993</v>
      </c>
      <c r="U12" s="56">
        <v>0.46</v>
      </c>
      <c r="V12" s="56">
        <v>73.5</v>
      </c>
      <c r="W12" s="56">
        <v>2E-3</v>
      </c>
      <c r="X12" s="56">
        <v>2E-3</v>
      </c>
      <c r="Y12" s="53">
        <v>1.2E-2</v>
      </c>
    </row>
    <row r="13" spans="2:25" s="10" customFormat="1" ht="39" customHeight="1">
      <c r="B13" s="30"/>
      <c r="C13" s="33" t="s">
        <v>31</v>
      </c>
      <c r="D13" s="153"/>
      <c r="E13" s="52"/>
      <c r="F13" s="68" t="s">
        <v>44</v>
      </c>
      <c r="G13" s="69">
        <f>G6+G7+G10+G11+G12</f>
        <v>510</v>
      </c>
      <c r="H13" s="70"/>
      <c r="I13" s="71">
        <f t="shared" ref="I13:Y13" si="0">I6+I7+I10+I11+I12</f>
        <v>22.400000000000002</v>
      </c>
      <c r="J13" s="72">
        <f t="shared" si="0"/>
        <v>32.271999999999991</v>
      </c>
      <c r="K13" s="73">
        <f t="shared" si="0"/>
        <v>82.661999999999992</v>
      </c>
      <c r="L13" s="74">
        <f t="shared" si="0"/>
        <v>715.4899999999999</v>
      </c>
      <c r="M13" s="71">
        <f t="shared" si="0"/>
        <v>0.26600000000000001</v>
      </c>
      <c r="N13" s="72">
        <f t="shared" si="0"/>
        <v>0.13500000000000001</v>
      </c>
      <c r="O13" s="72">
        <f t="shared" si="0"/>
        <v>20.83</v>
      </c>
      <c r="P13" s="72">
        <f t="shared" si="0"/>
        <v>21</v>
      </c>
      <c r="Q13" s="75">
        <f t="shared" si="0"/>
        <v>3.536</v>
      </c>
      <c r="R13" s="71">
        <f t="shared" si="0"/>
        <v>106.9</v>
      </c>
      <c r="S13" s="72">
        <f t="shared" si="0"/>
        <v>270.89999999999998</v>
      </c>
      <c r="T13" s="72">
        <f t="shared" si="0"/>
        <v>80.55</v>
      </c>
      <c r="U13" s="72">
        <f t="shared" si="0"/>
        <v>4.87</v>
      </c>
      <c r="V13" s="72">
        <f t="shared" si="0"/>
        <v>289.24799999999999</v>
      </c>
      <c r="W13" s="72">
        <f t="shared" si="0"/>
        <v>4.8999999999999998E-3</v>
      </c>
      <c r="X13" s="72">
        <f t="shared" si="0"/>
        <v>0.01</v>
      </c>
      <c r="Y13" s="73">
        <f t="shared" si="0"/>
        <v>3.3000000000000002E-2</v>
      </c>
    </row>
    <row r="14" spans="2:25" s="10" customFormat="1" ht="39" customHeight="1">
      <c r="B14" s="30"/>
      <c r="C14" s="33" t="s">
        <v>34</v>
      </c>
      <c r="D14" s="76"/>
      <c r="E14" s="77"/>
      <c r="F14" s="68" t="s">
        <v>44</v>
      </c>
      <c r="G14" s="78">
        <f>G6+G8+G9+G10+G11+G12</f>
        <v>540</v>
      </c>
      <c r="H14" s="79"/>
      <c r="I14" s="71">
        <f t="shared" ref="I14:Y14" si="1">I6+I8+I9+I10+I11+I12</f>
        <v>30.02</v>
      </c>
      <c r="J14" s="72">
        <f t="shared" si="1"/>
        <v>28.759999999999998</v>
      </c>
      <c r="K14" s="73">
        <f t="shared" si="1"/>
        <v>95.429999999999993</v>
      </c>
      <c r="L14" s="80">
        <f>L6+L8+L9+L10+L11+L12</f>
        <v>764.06999999999994</v>
      </c>
      <c r="M14" s="71">
        <f t="shared" si="1"/>
        <v>0.23799999999999996</v>
      </c>
      <c r="N14" s="72">
        <f t="shared" si="1"/>
        <v>0.18</v>
      </c>
      <c r="O14" s="72">
        <f t="shared" si="1"/>
        <v>21.599999999999998</v>
      </c>
      <c r="P14" s="72">
        <f t="shared" si="1"/>
        <v>30</v>
      </c>
      <c r="Q14" s="75">
        <f t="shared" si="1"/>
        <v>3.61</v>
      </c>
      <c r="R14" s="71">
        <f t="shared" si="1"/>
        <v>110.55000000000001</v>
      </c>
      <c r="S14" s="72">
        <f t="shared" si="1"/>
        <v>385.11</v>
      </c>
      <c r="T14" s="72">
        <f t="shared" si="1"/>
        <v>109.4</v>
      </c>
      <c r="U14" s="72">
        <f t="shared" si="1"/>
        <v>7.13</v>
      </c>
      <c r="V14" s="72">
        <f t="shared" si="1"/>
        <v>410.20000000000005</v>
      </c>
      <c r="W14" s="72">
        <f t="shared" si="1"/>
        <v>9.6000000000000009E-3</v>
      </c>
      <c r="X14" s="72">
        <f t="shared" si="1"/>
        <v>3.3500000000000001E-3</v>
      </c>
      <c r="Y14" s="73">
        <f t="shared" si="1"/>
        <v>7.1999999999999995E-2</v>
      </c>
    </row>
    <row r="15" spans="2:25" s="10" customFormat="1" ht="39" customHeight="1">
      <c r="B15" s="30"/>
      <c r="C15" s="33" t="s">
        <v>31</v>
      </c>
      <c r="D15" s="76"/>
      <c r="E15" s="77"/>
      <c r="F15" s="68" t="s">
        <v>45</v>
      </c>
      <c r="G15" s="78"/>
      <c r="H15" s="77"/>
      <c r="I15" s="55"/>
      <c r="J15" s="56"/>
      <c r="K15" s="53"/>
      <c r="L15" s="81">
        <f>L13/23.5</f>
        <v>30.446382978723399</v>
      </c>
      <c r="M15" s="55"/>
      <c r="N15" s="56"/>
      <c r="O15" s="56"/>
      <c r="P15" s="56"/>
      <c r="Q15" s="58"/>
      <c r="R15" s="55"/>
      <c r="S15" s="56"/>
      <c r="T15" s="56"/>
      <c r="U15" s="56"/>
      <c r="V15" s="56"/>
      <c r="W15" s="56"/>
      <c r="X15" s="56"/>
      <c r="Y15" s="53"/>
    </row>
    <row r="16" spans="2:25" s="10" customFormat="1" ht="39" customHeight="1" thickBot="1">
      <c r="B16" s="30"/>
      <c r="C16" s="82" t="s">
        <v>34</v>
      </c>
      <c r="D16" s="83"/>
      <c r="E16" s="84"/>
      <c r="F16" s="85" t="s">
        <v>45</v>
      </c>
      <c r="G16" s="83"/>
      <c r="H16" s="84"/>
      <c r="I16" s="86"/>
      <c r="J16" s="87"/>
      <c r="K16" s="88"/>
      <c r="L16" s="89">
        <f>L14/23.5</f>
        <v>32.513617021276595</v>
      </c>
      <c r="M16" s="86"/>
      <c r="N16" s="87"/>
      <c r="O16" s="87"/>
      <c r="P16" s="87"/>
      <c r="Q16" s="90"/>
      <c r="R16" s="86"/>
      <c r="S16" s="87"/>
      <c r="T16" s="87"/>
      <c r="U16" s="87"/>
      <c r="V16" s="87"/>
      <c r="W16" s="87"/>
      <c r="X16" s="87"/>
      <c r="Y16" s="88"/>
    </row>
    <row r="17" spans="1:25" s="10" customFormat="1" ht="0.75" customHeight="1">
      <c r="B17" s="91" t="s">
        <v>46</v>
      </c>
      <c r="C17" s="20"/>
      <c r="D17" s="92">
        <v>23</v>
      </c>
      <c r="E17" s="93" t="s">
        <v>30</v>
      </c>
      <c r="F17" s="94" t="s">
        <v>47</v>
      </c>
      <c r="G17" s="93">
        <v>60</v>
      </c>
      <c r="H17" s="95"/>
      <c r="I17" s="96">
        <v>0.56999999999999995</v>
      </c>
      <c r="J17" s="97">
        <v>0.36</v>
      </c>
      <c r="K17" s="98">
        <v>1.92</v>
      </c>
      <c r="L17" s="99">
        <v>11.4</v>
      </c>
      <c r="M17" s="96">
        <v>0.03</v>
      </c>
      <c r="N17" s="97">
        <v>0.02</v>
      </c>
      <c r="O17" s="97">
        <v>10.5</v>
      </c>
      <c r="P17" s="100">
        <v>40</v>
      </c>
      <c r="Q17" s="98">
        <v>0</v>
      </c>
      <c r="R17" s="101">
        <v>11.1</v>
      </c>
      <c r="S17" s="97">
        <v>20.399999999999999</v>
      </c>
      <c r="T17" s="97">
        <v>10.199999999999999</v>
      </c>
      <c r="U17" s="97">
        <v>0.45</v>
      </c>
      <c r="V17" s="97">
        <v>145.80000000000001</v>
      </c>
      <c r="W17" s="97">
        <v>5.9999999999999995E-4</v>
      </c>
      <c r="X17" s="97">
        <v>1E-4</v>
      </c>
      <c r="Y17" s="102">
        <v>0.01</v>
      </c>
    </row>
    <row r="18" spans="1:25" s="10" customFormat="1" ht="39" hidden="1" customHeight="1">
      <c r="B18" s="103"/>
      <c r="C18" s="33"/>
      <c r="D18" s="43">
        <v>144</v>
      </c>
      <c r="E18" s="52" t="s">
        <v>48</v>
      </c>
      <c r="F18" s="104" t="s">
        <v>49</v>
      </c>
      <c r="G18" s="105">
        <v>200</v>
      </c>
      <c r="H18" s="33"/>
      <c r="I18" s="36">
        <v>4.66</v>
      </c>
      <c r="J18" s="37">
        <v>7.31</v>
      </c>
      <c r="K18" s="38">
        <v>7.08</v>
      </c>
      <c r="L18" s="106">
        <v>112.51</v>
      </c>
      <c r="M18" s="36">
        <v>0.05</v>
      </c>
      <c r="N18" s="36">
        <v>5.0000000000000001E-3</v>
      </c>
      <c r="O18" s="37">
        <v>11.05</v>
      </c>
      <c r="P18" s="37">
        <v>110</v>
      </c>
      <c r="Q18" s="38">
        <v>0</v>
      </c>
      <c r="R18" s="40">
        <v>16.12</v>
      </c>
      <c r="S18" s="37">
        <v>58.61</v>
      </c>
      <c r="T18" s="37">
        <v>18.46</v>
      </c>
      <c r="U18" s="37">
        <v>0.73</v>
      </c>
      <c r="V18" s="37">
        <v>186.36</v>
      </c>
      <c r="W18" s="37">
        <v>2.1299999999999999E-3</v>
      </c>
      <c r="X18" s="37">
        <v>3.2000000000000003E-4</v>
      </c>
      <c r="Y18" s="53">
        <v>0.65</v>
      </c>
    </row>
    <row r="19" spans="1:25" s="10" customFormat="1" ht="39" hidden="1" customHeight="1">
      <c r="B19" s="103"/>
      <c r="C19" s="31" t="s">
        <v>31</v>
      </c>
      <c r="D19" s="43">
        <v>42</v>
      </c>
      <c r="E19" s="52" t="s">
        <v>32</v>
      </c>
      <c r="F19" s="104" t="s">
        <v>50</v>
      </c>
      <c r="G19" s="105">
        <v>90</v>
      </c>
      <c r="H19" s="33"/>
      <c r="I19" s="36">
        <v>18.7</v>
      </c>
      <c r="J19" s="37">
        <v>19.2</v>
      </c>
      <c r="K19" s="38">
        <v>7.5</v>
      </c>
      <c r="L19" s="106">
        <v>278.27999999999997</v>
      </c>
      <c r="M19" s="36">
        <v>7.0000000000000007E-2</v>
      </c>
      <c r="N19" s="36">
        <v>0.1</v>
      </c>
      <c r="O19" s="37">
        <v>1.36</v>
      </c>
      <c r="P19" s="37">
        <v>36</v>
      </c>
      <c r="Q19" s="38">
        <v>0.11</v>
      </c>
      <c r="R19" s="40">
        <v>25.02</v>
      </c>
      <c r="S19" s="37">
        <v>174.5</v>
      </c>
      <c r="T19" s="37">
        <v>21.92</v>
      </c>
      <c r="U19" s="37">
        <v>2.04</v>
      </c>
      <c r="V19" s="37">
        <v>188.73</v>
      </c>
      <c r="W19" s="37">
        <v>4.4999999999999997E-3</v>
      </c>
      <c r="X19" s="37">
        <v>1.8E-3</v>
      </c>
      <c r="Y19" s="53">
        <v>3.5999999999999997E-2</v>
      </c>
    </row>
    <row r="20" spans="1:25" s="10" customFormat="1" ht="39" hidden="1" customHeight="1">
      <c r="B20" s="103"/>
      <c r="C20" s="31" t="s">
        <v>51</v>
      </c>
      <c r="D20" s="43">
        <v>126</v>
      </c>
      <c r="E20" s="33" t="s">
        <v>32</v>
      </c>
      <c r="F20" s="104" t="s">
        <v>52</v>
      </c>
      <c r="G20" s="35">
        <v>90</v>
      </c>
      <c r="H20" s="32"/>
      <c r="I20" s="40">
        <v>18.489999999999998</v>
      </c>
      <c r="J20" s="37">
        <v>18.54</v>
      </c>
      <c r="K20" s="41">
        <v>3.59</v>
      </c>
      <c r="L20" s="44">
        <v>256</v>
      </c>
      <c r="M20" s="40">
        <v>0.15</v>
      </c>
      <c r="N20" s="36">
        <v>0.12</v>
      </c>
      <c r="O20" s="37">
        <v>2.0099999999999998</v>
      </c>
      <c r="P20" s="37">
        <v>0</v>
      </c>
      <c r="Q20" s="38">
        <v>0</v>
      </c>
      <c r="R20" s="40">
        <v>41.45</v>
      </c>
      <c r="S20" s="37">
        <v>314</v>
      </c>
      <c r="T20" s="37">
        <v>66.489999999999995</v>
      </c>
      <c r="U20" s="37">
        <v>5.3</v>
      </c>
      <c r="V20" s="37">
        <v>266.67</v>
      </c>
      <c r="W20" s="37">
        <v>6.0000000000000001E-3</v>
      </c>
      <c r="X20" s="37">
        <v>0</v>
      </c>
      <c r="Y20" s="41">
        <v>0.05</v>
      </c>
    </row>
    <row r="21" spans="1:25" s="10" customFormat="1" ht="48" hidden="1" customHeight="1">
      <c r="B21" s="103"/>
      <c r="C21" s="31" t="s">
        <v>31</v>
      </c>
      <c r="D21" s="32">
        <v>218</v>
      </c>
      <c r="E21" s="33" t="s">
        <v>53</v>
      </c>
      <c r="F21" s="34" t="s">
        <v>54</v>
      </c>
      <c r="G21" s="35">
        <v>150</v>
      </c>
      <c r="H21" s="32"/>
      <c r="I21" s="55">
        <v>4.1500000000000004</v>
      </c>
      <c r="J21" s="56">
        <v>10.86</v>
      </c>
      <c r="K21" s="58">
        <v>18.64</v>
      </c>
      <c r="L21" s="107">
        <v>189.12</v>
      </c>
      <c r="M21" s="55">
        <v>0.15</v>
      </c>
      <c r="N21" s="108">
        <v>0.19</v>
      </c>
      <c r="O21" s="56">
        <v>13.76</v>
      </c>
      <c r="P21" s="56">
        <v>400</v>
      </c>
      <c r="Q21" s="53">
        <v>0.09</v>
      </c>
      <c r="R21" s="55">
        <v>72.209999999999994</v>
      </c>
      <c r="S21" s="56">
        <v>101.36</v>
      </c>
      <c r="T21" s="56">
        <v>42.65</v>
      </c>
      <c r="U21" s="56">
        <v>1.6</v>
      </c>
      <c r="V21" s="56">
        <v>654.75</v>
      </c>
      <c r="W21" s="56">
        <v>6.4000000000000003E-3</v>
      </c>
      <c r="X21" s="56">
        <v>8.9999999999999998E-4</v>
      </c>
      <c r="Y21" s="53">
        <v>0.05</v>
      </c>
    </row>
    <row r="22" spans="1:25" s="10" customFormat="1" ht="48" hidden="1" customHeight="1">
      <c r="B22" s="103"/>
      <c r="C22" s="31" t="s">
        <v>51</v>
      </c>
      <c r="D22" s="43">
        <v>22</v>
      </c>
      <c r="E22" s="32" t="s">
        <v>53</v>
      </c>
      <c r="F22" s="104" t="s">
        <v>55</v>
      </c>
      <c r="G22" s="32">
        <v>150</v>
      </c>
      <c r="H22" s="33"/>
      <c r="I22" s="36">
        <v>2.4</v>
      </c>
      <c r="J22" s="37">
        <v>6.9</v>
      </c>
      <c r="K22" s="38">
        <v>14.1</v>
      </c>
      <c r="L22" s="106">
        <v>128.85</v>
      </c>
      <c r="M22" s="36">
        <v>0.09</v>
      </c>
      <c r="N22" s="36">
        <v>7.0000000000000001E-3</v>
      </c>
      <c r="O22" s="37">
        <v>21.27</v>
      </c>
      <c r="P22" s="37">
        <v>420</v>
      </c>
      <c r="Q22" s="38">
        <v>6.0000000000000001E-3</v>
      </c>
      <c r="R22" s="40">
        <v>47.33</v>
      </c>
      <c r="S22" s="37">
        <v>66.89</v>
      </c>
      <c r="T22" s="37">
        <v>29.4</v>
      </c>
      <c r="U22" s="37">
        <v>1.08</v>
      </c>
      <c r="V22" s="37">
        <v>35.24</v>
      </c>
      <c r="W22" s="37">
        <v>5.3E-3</v>
      </c>
      <c r="X22" s="37">
        <v>4.0000000000000002E-4</v>
      </c>
      <c r="Y22" s="41">
        <v>0.03</v>
      </c>
    </row>
    <row r="23" spans="1:25" s="10" customFormat="1" ht="39" hidden="1" customHeight="1">
      <c r="B23" s="103"/>
      <c r="C23" s="109"/>
      <c r="D23" s="43">
        <v>114</v>
      </c>
      <c r="E23" s="32" t="s">
        <v>56</v>
      </c>
      <c r="F23" s="104" t="s">
        <v>57</v>
      </c>
      <c r="G23" s="105">
        <v>200</v>
      </c>
      <c r="H23" s="33"/>
      <c r="I23" s="108">
        <v>0.2</v>
      </c>
      <c r="J23" s="56">
        <v>0</v>
      </c>
      <c r="K23" s="58">
        <v>11</v>
      </c>
      <c r="L23" s="107">
        <v>44.8</v>
      </c>
      <c r="M23" s="108">
        <v>0</v>
      </c>
      <c r="N23" s="108">
        <v>0</v>
      </c>
      <c r="O23" s="56">
        <v>0.08</v>
      </c>
      <c r="P23" s="56">
        <v>0</v>
      </c>
      <c r="Q23" s="58">
        <v>0</v>
      </c>
      <c r="R23" s="55">
        <v>13.56</v>
      </c>
      <c r="S23" s="56">
        <v>7.66</v>
      </c>
      <c r="T23" s="56">
        <v>4.08</v>
      </c>
      <c r="U23" s="56">
        <v>0.8</v>
      </c>
      <c r="V23" s="56">
        <v>0.68</v>
      </c>
      <c r="W23" s="56">
        <v>0</v>
      </c>
      <c r="X23" s="56">
        <v>0</v>
      </c>
      <c r="Y23" s="53">
        <v>0</v>
      </c>
    </row>
    <row r="24" spans="1:25" s="10" customFormat="1" ht="29.25" hidden="1" customHeight="1">
      <c r="B24" s="103"/>
      <c r="C24" s="109"/>
      <c r="D24" s="60">
        <v>119</v>
      </c>
      <c r="E24" s="52" t="s">
        <v>40</v>
      </c>
      <c r="F24" s="110" t="s">
        <v>41</v>
      </c>
      <c r="G24" s="33">
        <v>45</v>
      </c>
      <c r="H24" s="109"/>
      <c r="I24" s="108">
        <v>3.19</v>
      </c>
      <c r="J24" s="56">
        <v>0.31</v>
      </c>
      <c r="K24" s="58">
        <v>19.89</v>
      </c>
      <c r="L24" s="107">
        <v>108</v>
      </c>
      <c r="M24" s="108">
        <v>0.05</v>
      </c>
      <c r="N24" s="108">
        <v>0.02</v>
      </c>
      <c r="O24" s="56">
        <v>0</v>
      </c>
      <c r="P24" s="56">
        <v>0</v>
      </c>
      <c r="Q24" s="58">
        <v>0</v>
      </c>
      <c r="R24" s="55">
        <v>16.649999999999999</v>
      </c>
      <c r="S24" s="56">
        <v>98.1</v>
      </c>
      <c r="T24" s="56">
        <v>29.25</v>
      </c>
      <c r="U24" s="56">
        <v>1.26</v>
      </c>
      <c r="V24" s="56">
        <v>41.85</v>
      </c>
      <c r="W24" s="56">
        <v>2E-3</v>
      </c>
      <c r="X24" s="56">
        <v>3.0000000000000001E-3</v>
      </c>
      <c r="Y24" s="41">
        <v>0</v>
      </c>
    </row>
    <row r="25" spans="1:25" s="10" customFormat="1" ht="39" hidden="1" customHeight="1">
      <c r="B25" s="103"/>
      <c r="C25" s="109"/>
      <c r="D25" s="43">
        <v>120</v>
      </c>
      <c r="E25" s="52" t="s">
        <v>42</v>
      </c>
      <c r="F25" s="110" t="s">
        <v>43</v>
      </c>
      <c r="G25" s="33">
        <v>40</v>
      </c>
      <c r="H25" s="109"/>
      <c r="I25" s="108">
        <v>2.64</v>
      </c>
      <c r="J25" s="56">
        <v>0.48</v>
      </c>
      <c r="K25" s="58">
        <v>16.079999999999998</v>
      </c>
      <c r="L25" s="107">
        <v>79.2</v>
      </c>
      <c r="M25" s="108">
        <v>7.0000000000000007E-2</v>
      </c>
      <c r="N25" s="108">
        <v>0.03</v>
      </c>
      <c r="O25" s="56">
        <v>0</v>
      </c>
      <c r="P25" s="56">
        <v>0</v>
      </c>
      <c r="Q25" s="58">
        <v>0</v>
      </c>
      <c r="R25" s="55">
        <v>11.6</v>
      </c>
      <c r="S25" s="56">
        <v>60</v>
      </c>
      <c r="T25" s="56">
        <v>18.8</v>
      </c>
      <c r="U25" s="56">
        <v>1.56</v>
      </c>
      <c r="V25" s="56">
        <v>94</v>
      </c>
      <c r="W25" s="56">
        <v>1.6999999999999999E-3</v>
      </c>
      <c r="X25" s="56">
        <v>2.2000000000000001E-3</v>
      </c>
      <c r="Y25" s="53">
        <v>0.01</v>
      </c>
    </row>
    <row r="26" spans="1:25" s="10" customFormat="1" ht="39" hidden="1" customHeight="1">
      <c r="B26" s="103"/>
      <c r="C26" s="111" t="s">
        <v>31</v>
      </c>
      <c r="D26" s="43"/>
      <c r="E26" s="32"/>
      <c r="F26" s="68" t="s">
        <v>44</v>
      </c>
      <c r="G26" s="70">
        <f>G17+G18+G19+G21+G23+G24+G25</f>
        <v>785</v>
      </c>
      <c r="H26" s="112">
        <f t="shared" ref="H26:Y26" si="2">H17+H18+H19+H21+H23+H24+H25</f>
        <v>0</v>
      </c>
      <c r="I26" s="113">
        <f t="shared" si="2"/>
        <v>34.11</v>
      </c>
      <c r="J26" s="72">
        <f t="shared" si="2"/>
        <v>38.519999999999996</v>
      </c>
      <c r="K26" s="75">
        <f t="shared" si="2"/>
        <v>82.11</v>
      </c>
      <c r="L26" s="112">
        <f t="shared" si="2"/>
        <v>823.31</v>
      </c>
      <c r="M26" s="113">
        <f t="shared" si="2"/>
        <v>0.42000000000000004</v>
      </c>
      <c r="N26" s="72">
        <f t="shared" si="2"/>
        <v>0.36499999999999999</v>
      </c>
      <c r="O26" s="72">
        <f t="shared" si="2"/>
        <v>36.75</v>
      </c>
      <c r="P26" s="72">
        <f t="shared" si="2"/>
        <v>586</v>
      </c>
      <c r="Q26" s="75">
        <f t="shared" si="2"/>
        <v>0.2</v>
      </c>
      <c r="R26" s="71">
        <f t="shared" si="2"/>
        <v>166.26</v>
      </c>
      <c r="S26" s="72">
        <f t="shared" si="2"/>
        <v>520.63</v>
      </c>
      <c r="T26" s="72">
        <f t="shared" si="2"/>
        <v>145.35999999999999</v>
      </c>
      <c r="U26" s="72">
        <f t="shared" si="2"/>
        <v>8.44</v>
      </c>
      <c r="V26" s="72">
        <f t="shared" si="2"/>
        <v>1312.1699999999998</v>
      </c>
      <c r="W26" s="72">
        <f t="shared" si="2"/>
        <v>1.7329999999999998E-2</v>
      </c>
      <c r="X26" s="72">
        <f t="shared" si="2"/>
        <v>8.3199999999999993E-3</v>
      </c>
      <c r="Y26" s="73">
        <f t="shared" si="2"/>
        <v>0.75600000000000012</v>
      </c>
    </row>
    <row r="27" spans="1:25" s="10" customFormat="1" ht="39" hidden="1" customHeight="1">
      <c r="B27" s="103"/>
      <c r="C27" s="33" t="s">
        <v>34</v>
      </c>
      <c r="D27" s="43"/>
      <c r="E27" s="32"/>
      <c r="F27" s="68" t="s">
        <v>44</v>
      </c>
      <c r="G27" s="70">
        <f>G17+G18+G20+G22+G23+G24+G25</f>
        <v>785</v>
      </c>
      <c r="H27" s="112">
        <f t="shared" ref="H27:Y27" si="3">H17+H18+H20+H22+H23+H24+H25</f>
        <v>0</v>
      </c>
      <c r="I27" s="113">
        <f t="shared" si="3"/>
        <v>32.15</v>
      </c>
      <c r="J27" s="72">
        <f t="shared" si="3"/>
        <v>33.9</v>
      </c>
      <c r="K27" s="75">
        <f t="shared" si="3"/>
        <v>73.66</v>
      </c>
      <c r="L27" s="112">
        <f t="shared" si="3"/>
        <v>740.76</v>
      </c>
      <c r="M27" s="113">
        <f t="shared" si="3"/>
        <v>0.43999999999999995</v>
      </c>
      <c r="N27" s="72">
        <f t="shared" si="3"/>
        <v>0.20199999999999999</v>
      </c>
      <c r="O27" s="72">
        <f t="shared" si="3"/>
        <v>44.91</v>
      </c>
      <c r="P27" s="72">
        <f t="shared" si="3"/>
        <v>570</v>
      </c>
      <c r="Q27" s="75">
        <f t="shared" si="3"/>
        <v>6.0000000000000001E-3</v>
      </c>
      <c r="R27" s="71">
        <f t="shared" si="3"/>
        <v>157.81</v>
      </c>
      <c r="S27" s="72">
        <f t="shared" si="3"/>
        <v>625.66</v>
      </c>
      <c r="T27" s="72">
        <f t="shared" si="3"/>
        <v>176.68</v>
      </c>
      <c r="U27" s="72">
        <f t="shared" si="3"/>
        <v>11.18</v>
      </c>
      <c r="V27" s="72">
        <f t="shared" si="3"/>
        <v>770.6</v>
      </c>
      <c r="W27" s="72">
        <f t="shared" si="3"/>
        <v>1.7730000000000003E-2</v>
      </c>
      <c r="X27" s="72">
        <f t="shared" si="3"/>
        <v>6.0200000000000002E-3</v>
      </c>
      <c r="Y27" s="73">
        <f t="shared" si="3"/>
        <v>0.75000000000000011</v>
      </c>
    </row>
    <row r="28" spans="1:25" ht="31.5" hidden="1" customHeight="1">
      <c r="B28" s="114"/>
      <c r="C28" s="111" t="s">
        <v>31</v>
      </c>
      <c r="D28" s="115"/>
      <c r="E28" s="116"/>
      <c r="F28" s="68" t="s">
        <v>45</v>
      </c>
      <c r="G28" s="117"/>
      <c r="H28" s="118"/>
      <c r="I28" s="119"/>
      <c r="J28" s="120"/>
      <c r="K28" s="121"/>
      <c r="L28" s="122">
        <f>L26/23.5</f>
        <v>35.034468085106383</v>
      </c>
      <c r="M28" s="123"/>
      <c r="N28" s="120"/>
      <c r="O28" s="120"/>
      <c r="P28" s="124"/>
      <c r="Q28" s="125"/>
      <c r="R28" s="126"/>
      <c r="S28" s="124"/>
      <c r="T28" s="124"/>
      <c r="U28" s="124"/>
      <c r="V28" s="124"/>
      <c r="W28" s="124"/>
      <c r="X28" s="124"/>
      <c r="Y28" s="127"/>
    </row>
    <row r="29" spans="1:25" ht="34.5" hidden="1" customHeight="1" thickBot="1">
      <c r="B29" s="128"/>
      <c r="C29" s="129" t="s">
        <v>34</v>
      </c>
      <c r="D29" s="130"/>
      <c r="E29" s="131"/>
      <c r="F29" s="85" t="s">
        <v>45</v>
      </c>
      <c r="G29" s="132"/>
      <c r="H29" s="133"/>
      <c r="I29" s="134"/>
      <c r="J29" s="135"/>
      <c r="K29" s="136"/>
      <c r="L29" s="137">
        <f>L27/23.5</f>
        <v>31.521702127659573</v>
      </c>
      <c r="M29" s="134"/>
      <c r="N29" s="135"/>
      <c r="O29" s="135"/>
      <c r="P29" s="135"/>
      <c r="Q29" s="136"/>
      <c r="R29" s="138"/>
      <c r="S29" s="135"/>
      <c r="T29" s="135"/>
      <c r="U29" s="135"/>
      <c r="V29" s="135"/>
      <c r="W29" s="135"/>
      <c r="X29" s="135"/>
      <c r="Y29" s="139"/>
    </row>
    <row r="30" spans="1:25" ht="18.75">
      <c r="C30" s="140"/>
      <c r="D30" s="141"/>
      <c r="E30" s="142"/>
      <c r="F30" s="143"/>
      <c r="G30" s="144"/>
      <c r="H30" s="142"/>
      <c r="I30" s="142"/>
      <c r="J30" s="142"/>
      <c r="K30" s="142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>
      <c r="C31" s="140"/>
      <c r="D31" s="141"/>
      <c r="E31" s="140"/>
      <c r="F31" s="140"/>
      <c r="G31" s="140"/>
      <c r="H31" s="140"/>
      <c r="I31" s="140"/>
      <c r="J31" s="140"/>
      <c r="K31" s="140"/>
      <c r="L31" s="145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75">
      <c r="A32" s="140"/>
      <c r="B32" s="146" t="s">
        <v>58</v>
      </c>
      <c r="C32" s="147"/>
      <c r="D32" s="148"/>
      <c r="E32" s="149"/>
      <c r="F32" s="150"/>
      <c r="G32" s="140"/>
      <c r="H32" s="140"/>
      <c r="I32" s="140"/>
      <c r="J32" s="140"/>
      <c r="K32" s="140"/>
      <c r="L32" s="145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5.75">
      <c r="A33" s="140"/>
      <c r="B33" s="146" t="s">
        <v>59</v>
      </c>
      <c r="C33" s="147"/>
      <c r="D33" s="148"/>
      <c r="E33" s="148"/>
      <c r="F33" s="142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5.75">
      <c r="A34" s="140"/>
      <c r="B34" s="148"/>
      <c r="C34" s="148"/>
      <c r="D34" s="147"/>
      <c r="E34" s="148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>
      <c r="C35" s="140"/>
      <c r="D35" s="141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9" spans="1:25">
      <c r="E39" s="152"/>
      <c r="F39" s="152"/>
      <c r="G39" s="152"/>
      <c r="H39" s="152"/>
      <c r="I39" s="152"/>
      <c r="J39" s="152"/>
      <c r="K39" s="152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2022-08-30T05:29:47Z</dcterms:created>
  <dcterms:modified xsi:type="dcterms:W3CDTF">2023-01-02T08:58:41Z</dcterms:modified>
</cp:coreProperties>
</file>