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Y24" i="1"/>
  <c r="X24"/>
  <c r="W24"/>
  <c r="V24"/>
  <c r="U24"/>
  <c r="T24"/>
  <c r="S24"/>
  <c r="R24"/>
  <c r="Q24"/>
  <c r="P24"/>
  <c r="O24"/>
  <c r="N24"/>
  <c r="M24"/>
  <c r="L24"/>
  <c r="L25" s="1"/>
  <c r="K24"/>
  <c r="J24"/>
  <c r="I24"/>
  <c r="G24"/>
  <c r="L16"/>
  <c r="L15"/>
  <c r="G15"/>
  <c r="Y13"/>
  <c r="X13"/>
  <c r="W13"/>
  <c r="V13"/>
  <c r="U13"/>
  <c r="T13"/>
  <c r="S13"/>
  <c r="R13"/>
  <c r="Q13"/>
  <c r="P13"/>
  <c r="O13"/>
  <c r="N13"/>
  <c r="M13"/>
  <c r="L13"/>
  <c r="L14" s="1"/>
  <c r="K13"/>
  <c r="J13"/>
  <c r="I13"/>
  <c r="G13"/>
</calcChain>
</file>

<file path=xl/sharedStrings.xml><?xml version="1.0" encoding="utf-8"?>
<sst xmlns="http://schemas.openxmlformats.org/spreadsheetml/2006/main" count="74" uniqueCount="59">
  <si>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</si>
  <si>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</si>
  <si>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</si>
  <si>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</si>
  <si>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</si>
  <si>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</si>
  <si>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</si>
  <si>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</si>
  <si>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</si>
  <si>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</si>
  <si>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</si>
  <si>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</si>
  <si>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</si>
  <si>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</si>
  <si>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</si>
  <si>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</si>
  <si>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</si>
  <si>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</si>
  <si>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</si>
  <si>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</si>
  <si>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</si>
  <si>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</si>
  <si>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</si>
  <si>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</si>
  <si>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</si>
  <si>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</si>
  <si>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</si>
  <si>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</si>
  <si>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</si>
  <si>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</si>
  <si>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п/к** </t>
  </si>
  <si>
    <t>закуска</t>
  </si>
  <si>
    <t>Салат из свежих помидоров</t>
  </si>
  <si>
    <t>о/о*</t>
  </si>
  <si>
    <t>Помидоры порционные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</si>
  <si>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</si>
  <si>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</si>
  <si>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</si>
  <si>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</si>
  <si>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</si>
  <si>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</si>
  <si>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</si>
  <si>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</si>
  <si>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</si>
  <si>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</si>
  <si>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</si>
  <si>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</si>
  <si>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</si>
  <si>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</si>
  <si>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</t>
  </si>
  <si>
    <t>1 блюдо</t>
  </si>
  <si>
    <t>Суп картофельный с мясом</t>
  </si>
  <si>
    <t>Рыба  тушенная   с овощами (минтай)</t>
  </si>
  <si>
    <t>Рис отварной  с маслом</t>
  </si>
  <si>
    <t>3 блюдо</t>
  </si>
  <si>
    <t>Напиток плодово-ягодный витаминизированный (черносмородиновый)</t>
  </si>
  <si>
    <t>п/к* - полный комплект оборудования (УКМ, мясорубка)</t>
  </si>
  <si>
    <t>о/о** - отсутствие оборудования (УКМ, мясорубка)</t>
  </si>
  <si>
    <t>Карагайлинская ООШ 07.10.2022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</si>
</sst>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left" wrapText="1"/>
    </xf>
    <xf numFmtId="164" fontId="9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11" fillId="0" borderId="47" xfId="0" applyFont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9" fillId="0" borderId="19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9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27.42578125" style="16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6.7109375" customWidth="1"/>
    <col min="13" max="13" width="11.28515625" customWidth="1"/>
    <col min="23" max="23" width="17.42578125" customWidth="1"/>
    <col min="24" max="24" width="12.28515625" customWidth="1"/>
  </cols>
  <sheetData>
    <row r="2" spans="2:25" ht="23.25">
      <c r="B2" s="1" t="s">
        <v>0</v>
      </c>
      <c r="C2" s="1" t="s">
        <v>58</v>
      </c>
      <c r="D2" s="2"/>
      <c r="E2" s="1" t="s">
        <v>1</v>
      </c>
      <c r="F2" s="1"/>
      <c r="G2" s="3" t="s">
        <v>2</v>
      </c>
      <c r="H2" s="2">
        <v>5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77" t="s">
        <v>3</v>
      </c>
      <c r="C4" s="177"/>
      <c r="D4" s="165" t="s">
        <v>4</v>
      </c>
      <c r="E4" s="177" t="s">
        <v>5</v>
      </c>
      <c r="F4" s="165" t="s">
        <v>6</v>
      </c>
      <c r="G4" s="165" t="s">
        <v>7</v>
      </c>
      <c r="H4" s="165" t="s">
        <v>8</v>
      </c>
      <c r="I4" s="167" t="s">
        <v>9</v>
      </c>
      <c r="J4" s="168"/>
      <c r="K4" s="169"/>
      <c r="L4" s="170" t="s">
        <v>10</v>
      </c>
      <c r="M4" s="172" t="s">
        <v>11</v>
      </c>
      <c r="N4" s="173"/>
      <c r="O4" s="174"/>
      <c r="P4" s="174"/>
      <c r="Q4" s="175"/>
      <c r="R4" s="172" t="s">
        <v>12</v>
      </c>
      <c r="S4" s="173"/>
      <c r="T4" s="173"/>
      <c r="U4" s="173"/>
      <c r="V4" s="173"/>
      <c r="W4" s="173"/>
      <c r="X4" s="173"/>
      <c r="Y4" s="176"/>
    </row>
    <row r="5" spans="2:25" s="10" customFormat="1" ht="48.75" customHeight="1" thickBot="1">
      <c r="B5" s="166"/>
      <c r="C5" s="178"/>
      <c r="D5" s="166"/>
      <c r="E5" s="166"/>
      <c r="F5" s="166"/>
      <c r="G5" s="166"/>
      <c r="H5" s="166"/>
      <c r="I5" s="11" t="s">
        <v>13</v>
      </c>
      <c r="J5" s="12" t="s">
        <v>14</v>
      </c>
      <c r="K5" s="11" t="s">
        <v>15</v>
      </c>
      <c r="L5" s="171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5" s="10" customFormat="1" ht="28.5" customHeight="1">
      <c r="B6" s="18" t="s">
        <v>29</v>
      </c>
      <c r="C6" s="19" t="s">
        <v>30</v>
      </c>
      <c r="D6" s="20">
        <v>7</v>
      </c>
      <c r="E6" s="19" t="s">
        <v>31</v>
      </c>
      <c r="F6" s="21" t="s">
        <v>32</v>
      </c>
      <c r="G6" s="19">
        <v>60</v>
      </c>
      <c r="H6" s="20"/>
      <c r="I6" s="22">
        <v>0.65</v>
      </c>
      <c r="J6" s="23">
        <v>4.92</v>
      </c>
      <c r="K6" s="24">
        <v>2.15</v>
      </c>
      <c r="L6" s="25">
        <v>56.86</v>
      </c>
      <c r="M6" s="26">
        <v>0.03</v>
      </c>
      <c r="N6" s="27">
        <v>0.02</v>
      </c>
      <c r="O6" s="27">
        <v>15.9</v>
      </c>
      <c r="P6" s="27">
        <v>90</v>
      </c>
      <c r="Q6" s="28">
        <v>0</v>
      </c>
      <c r="R6" s="29">
        <v>13.57</v>
      </c>
      <c r="S6" s="27">
        <v>16.5</v>
      </c>
      <c r="T6" s="27">
        <v>12.52</v>
      </c>
      <c r="U6" s="27">
        <v>0.53</v>
      </c>
      <c r="V6" s="27">
        <v>164.66</v>
      </c>
      <c r="W6" s="27">
        <v>1.14E-3</v>
      </c>
      <c r="X6" s="27">
        <v>2.7999999999999998E-4</v>
      </c>
      <c r="Y6" s="28">
        <v>0.01</v>
      </c>
    </row>
    <row r="7" spans="2:25" s="10" customFormat="1" ht="28.5" customHeight="1">
      <c r="B7" s="30"/>
      <c r="C7" s="31" t="s">
        <v>33</v>
      </c>
      <c r="D7" s="32">
        <v>29</v>
      </c>
      <c r="E7" s="33" t="s">
        <v>31</v>
      </c>
      <c r="F7" s="34" t="s">
        <v>34</v>
      </c>
      <c r="G7" s="35">
        <v>60</v>
      </c>
      <c r="H7" s="32"/>
      <c r="I7" s="36">
        <v>0.66</v>
      </c>
      <c r="J7" s="37">
        <v>0.12</v>
      </c>
      <c r="K7" s="38">
        <v>2.2799999999999998</v>
      </c>
      <c r="L7" s="39">
        <v>14.4</v>
      </c>
      <c r="M7" s="40">
        <v>0.04</v>
      </c>
      <c r="N7" s="41">
        <v>0.02</v>
      </c>
      <c r="O7" s="42">
        <v>15</v>
      </c>
      <c r="P7" s="42">
        <v>80</v>
      </c>
      <c r="Q7" s="43">
        <v>0</v>
      </c>
      <c r="R7" s="41">
        <v>8.4</v>
      </c>
      <c r="S7" s="42">
        <v>15.6</v>
      </c>
      <c r="T7" s="42">
        <v>12</v>
      </c>
      <c r="U7" s="42">
        <v>0.54</v>
      </c>
      <c r="V7" s="42">
        <v>174</v>
      </c>
      <c r="W7" s="42">
        <v>1.1999999999999999E-3</v>
      </c>
      <c r="X7" s="42">
        <v>2.4000000000000001E-4</v>
      </c>
      <c r="Y7" s="43">
        <v>0.01</v>
      </c>
    </row>
    <row r="8" spans="2:25" s="10" customFormat="1" ht="39" customHeight="1">
      <c r="B8" s="30"/>
      <c r="C8" s="33"/>
      <c r="D8" s="44">
        <v>78</v>
      </c>
      <c r="E8" s="33" t="s">
        <v>35</v>
      </c>
      <c r="F8" s="45" t="s">
        <v>36</v>
      </c>
      <c r="G8" s="46">
        <v>90</v>
      </c>
      <c r="H8" s="44"/>
      <c r="I8" s="47">
        <v>14.85</v>
      </c>
      <c r="J8" s="48">
        <v>13.32</v>
      </c>
      <c r="K8" s="49">
        <v>5.94</v>
      </c>
      <c r="L8" s="50">
        <v>202.68</v>
      </c>
      <c r="M8" s="47">
        <v>0.06</v>
      </c>
      <c r="N8" s="51">
        <v>0.11</v>
      </c>
      <c r="O8" s="48">
        <v>3.83</v>
      </c>
      <c r="P8" s="48">
        <v>19.5</v>
      </c>
      <c r="Q8" s="49">
        <v>0</v>
      </c>
      <c r="R8" s="51">
        <v>20.58</v>
      </c>
      <c r="S8" s="48">
        <v>74.39</v>
      </c>
      <c r="T8" s="48">
        <v>22.98</v>
      </c>
      <c r="U8" s="48">
        <v>0.95</v>
      </c>
      <c r="V8" s="48">
        <v>204</v>
      </c>
      <c r="W8" s="48">
        <v>3.5999999999999999E-3</v>
      </c>
      <c r="X8" s="48">
        <v>8.9999999999999998E-4</v>
      </c>
      <c r="Y8" s="49">
        <v>0.9</v>
      </c>
    </row>
    <row r="9" spans="2:25" s="10" customFormat="1" ht="39" customHeight="1">
      <c r="B9" s="52"/>
      <c r="C9" s="33"/>
      <c r="D9" s="44">
        <v>65</v>
      </c>
      <c r="E9" s="33" t="s">
        <v>37</v>
      </c>
      <c r="F9" s="53" t="s">
        <v>38</v>
      </c>
      <c r="G9" s="33">
        <v>150</v>
      </c>
      <c r="H9" s="44"/>
      <c r="I9" s="54">
        <v>6.45</v>
      </c>
      <c r="J9" s="55">
        <v>4.05</v>
      </c>
      <c r="K9" s="56">
        <v>40.200000000000003</v>
      </c>
      <c r="L9" s="57">
        <v>223.65</v>
      </c>
      <c r="M9" s="54">
        <v>0.08</v>
      </c>
      <c r="N9" s="58">
        <v>0.02</v>
      </c>
      <c r="O9" s="55">
        <v>0</v>
      </c>
      <c r="P9" s="55">
        <v>30</v>
      </c>
      <c r="Q9" s="56">
        <v>0.11</v>
      </c>
      <c r="R9" s="58">
        <v>13.05</v>
      </c>
      <c r="S9" s="55">
        <v>58.34</v>
      </c>
      <c r="T9" s="55">
        <v>22.53</v>
      </c>
      <c r="U9" s="55">
        <v>1.25</v>
      </c>
      <c r="V9" s="55">
        <v>1.1000000000000001</v>
      </c>
      <c r="W9" s="55">
        <v>0</v>
      </c>
      <c r="X9" s="55">
        <v>0</v>
      </c>
      <c r="Y9" s="49">
        <v>0</v>
      </c>
    </row>
    <row r="10" spans="2:25" s="10" customFormat="1" ht="39" customHeight="1">
      <c r="B10" s="52"/>
      <c r="C10" s="33"/>
      <c r="D10" s="44">
        <v>160</v>
      </c>
      <c r="E10" s="33" t="s">
        <v>39</v>
      </c>
      <c r="F10" s="59" t="s">
        <v>40</v>
      </c>
      <c r="G10" s="46">
        <v>200</v>
      </c>
      <c r="H10" s="44"/>
      <c r="I10" s="47">
        <v>0.4</v>
      </c>
      <c r="J10" s="48">
        <v>0.6</v>
      </c>
      <c r="K10" s="49">
        <v>17.8</v>
      </c>
      <c r="L10" s="50">
        <v>78.599999999999994</v>
      </c>
      <c r="M10" s="47">
        <v>0</v>
      </c>
      <c r="N10" s="51">
        <v>0</v>
      </c>
      <c r="O10" s="48">
        <v>48</v>
      </c>
      <c r="P10" s="48">
        <v>0</v>
      </c>
      <c r="Q10" s="49">
        <v>0</v>
      </c>
      <c r="R10" s="51">
        <v>4.01</v>
      </c>
      <c r="S10" s="48">
        <v>9.17</v>
      </c>
      <c r="T10" s="48">
        <v>1.33</v>
      </c>
      <c r="U10" s="48">
        <v>0.37</v>
      </c>
      <c r="V10" s="48">
        <v>9.3000000000000007</v>
      </c>
      <c r="W10" s="48">
        <v>0</v>
      </c>
      <c r="X10" s="48">
        <v>0</v>
      </c>
      <c r="Y10" s="49">
        <v>0</v>
      </c>
    </row>
    <row r="11" spans="2:25" s="10" customFormat="1" ht="39" customHeight="1">
      <c r="B11" s="52"/>
      <c r="C11" s="33"/>
      <c r="D11" s="57">
        <v>119</v>
      </c>
      <c r="E11" s="33" t="s">
        <v>41</v>
      </c>
      <c r="F11" s="53" t="s">
        <v>42</v>
      </c>
      <c r="G11" s="46">
        <v>20</v>
      </c>
      <c r="H11" s="44"/>
      <c r="I11" s="47">
        <v>1.4</v>
      </c>
      <c r="J11" s="48">
        <v>0.14000000000000001</v>
      </c>
      <c r="K11" s="49">
        <v>8.8000000000000007</v>
      </c>
      <c r="L11" s="50">
        <v>48</v>
      </c>
      <c r="M11" s="47">
        <v>0.02</v>
      </c>
      <c r="N11" s="51">
        <v>6.0000000000000001E-3</v>
      </c>
      <c r="O11" s="48">
        <v>0</v>
      </c>
      <c r="P11" s="48">
        <v>0</v>
      </c>
      <c r="Q11" s="49">
        <v>0</v>
      </c>
      <c r="R11" s="51">
        <v>7.4</v>
      </c>
      <c r="S11" s="48">
        <v>43.6</v>
      </c>
      <c r="T11" s="48">
        <v>13</v>
      </c>
      <c r="U11" s="51">
        <v>0.56000000000000005</v>
      </c>
      <c r="V11" s="48">
        <v>18.600000000000001</v>
      </c>
      <c r="W11" s="48">
        <v>5.9999999999999995E-4</v>
      </c>
      <c r="X11" s="51">
        <v>1E-3</v>
      </c>
      <c r="Y11" s="49">
        <v>0</v>
      </c>
    </row>
    <row r="12" spans="2:25" s="10" customFormat="1" ht="39" customHeight="1">
      <c r="B12" s="52"/>
      <c r="C12" s="33"/>
      <c r="D12" s="44">
        <v>120</v>
      </c>
      <c r="E12" s="33" t="s">
        <v>43</v>
      </c>
      <c r="F12" s="53" t="s">
        <v>44</v>
      </c>
      <c r="G12" s="33">
        <v>20</v>
      </c>
      <c r="H12" s="44"/>
      <c r="I12" s="47">
        <v>1.1399999999999999</v>
      </c>
      <c r="J12" s="48">
        <v>0.22</v>
      </c>
      <c r="K12" s="49">
        <v>7.44</v>
      </c>
      <c r="L12" s="60">
        <v>36.26</v>
      </c>
      <c r="M12" s="47">
        <v>0.02</v>
      </c>
      <c r="N12" s="51">
        <v>2.4E-2</v>
      </c>
      <c r="O12" s="48">
        <v>0.08</v>
      </c>
      <c r="P12" s="48">
        <v>0</v>
      </c>
      <c r="Q12" s="49">
        <v>0</v>
      </c>
      <c r="R12" s="51">
        <v>6.8</v>
      </c>
      <c r="S12" s="48">
        <v>24</v>
      </c>
      <c r="T12" s="48">
        <v>8.1999999999999993</v>
      </c>
      <c r="U12" s="48">
        <v>0.46</v>
      </c>
      <c r="V12" s="48">
        <v>73.5</v>
      </c>
      <c r="W12" s="48">
        <v>2E-3</v>
      </c>
      <c r="X12" s="48">
        <v>2E-3</v>
      </c>
      <c r="Y12" s="49">
        <v>1.2E-2</v>
      </c>
    </row>
    <row r="13" spans="2:25" s="10" customFormat="1" ht="39" customHeight="1">
      <c r="B13" s="30"/>
      <c r="C13" s="33" t="s">
        <v>30</v>
      </c>
      <c r="D13" s="44"/>
      <c r="E13" s="33"/>
      <c r="F13" s="61" t="s">
        <v>45</v>
      </c>
      <c r="G13" s="62">
        <f>G6+G8+G9+G10+G11+G12</f>
        <v>540</v>
      </c>
      <c r="H13" s="44"/>
      <c r="I13" s="47">
        <f t="shared" ref="I13:Y13" si="0">I6+I8+I9+I10+I11+I12</f>
        <v>24.889999999999997</v>
      </c>
      <c r="J13" s="48">
        <f t="shared" si="0"/>
        <v>23.250000000000004</v>
      </c>
      <c r="K13" s="49">
        <f t="shared" si="0"/>
        <v>82.33</v>
      </c>
      <c r="L13" s="63">
        <f>L6+L8+L9+L10+L11+L12</f>
        <v>646.05000000000007</v>
      </c>
      <c r="M13" s="47">
        <f t="shared" si="0"/>
        <v>0.20999999999999996</v>
      </c>
      <c r="N13" s="47">
        <f t="shared" si="0"/>
        <v>0.18</v>
      </c>
      <c r="O13" s="48">
        <f t="shared" si="0"/>
        <v>67.81</v>
      </c>
      <c r="P13" s="48">
        <f t="shared" si="0"/>
        <v>139.5</v>
      </c>
      <c r="Q13" s="49">
        <f t="shared" si="0"/>
        <v>0.11</v>
      </c>
      <c r="R13" s="51">
        <f t="shared" si="0"/>
        <v>65.41</v>
      </c>
      <c r="S13" s="48">
        <f t="shared" si="0"/>
        <v>226</v>
      </c>
      <c r="T13" s="48">
        <f t="shared" si="0"/>
        <v>80.56</v>
      </c>
      <c r="U13" s="48">
        <f t="shared" si="0"/>
        <v>4.12</v>
      </c>
      <c r="V13" s="48">
        <f t="shared" si="0"/>
        <v>471.16</v>
      </c>
      <c r="W13" s="48">
        <f t="shared" si="0"/>
        <v>7.3399999999999993E-3</v>
      </c>
      <c r="X13" s="48">
        <f t="shared" si="0"/>
        <v>4.1799999999999997E-3</v>
      </c>
      <c r="Y13" s="49">
        <f t="shared" si="0"/>
        <v>0.92200000000000004</v>
      </c>
    </row>
    <row r="14" spans="2:25" s="10" customFormat="1" ht="39" customHeight="1" thickBot="1">
      <c r="B14" s="30"/>
      <c r="C14" s="33" t="s">
        <v>30</v>
      </c>
      <c r="D14" s="64"/>
      <c r="E14" s="65"/>
      <c r="F14" s="66" t="s">
        <v>46</v>
      </c>
      <c r="G14" s="67"/>
      <c r="H14" s="68"/>
      <c r="I14" s="69"/>
      <c r="J14" s="70"/>
      <c r="K14" s="71"/>
      <c r="L14" s="72">
        <f>L13/23.5</f>
        <v>27.491489361702129</v>
      </c>
      <c r="M14" s="69"/>
      <c r="N14" s="73"/>
      <c r="O14" s="70"/>
      <c r="P14" s="70"/>
      <c r="Q14" s="71"/>
      <c r="R14" s="73"/>
      <c r="S14" s="70"/>
      <c r="T14" s="70"/>
      <c r="U14" s="70"/>
      <c r="V14" s="70"/>
      <c r="W14" s="70"/>
      <c r="X14" s="70"/>
      <c r="Y14" s="71"/>
    </row>
    <row r="15" spans="2:25" s="10" customFormat="1" ht="39" customHeight="1">
      <c r="B15" s="30"/>
      <c r="C15" s="31" t="s">
        <v>33</v>
      </c>
      <c r="D15" s="64"/>
      <c r="E15" s="65"/>
      <c r="F15" s="61" t="s">
        <v>45</v>
      </c>
      <c r="G15" s="74">
        <f>G7+G8+G9+G10+G11+G12</f>
        <v>540</v>
      </c>
      <c r="H15" s="64"/>
      <c r="I15" s="75"/>
      <c r="J15" s="76"/>
      <c r="K15" s="77"/>
      <c r="L15" s="78">
        <f>L7+L8+L9+L10+L11+L12</f>
        <v>603.59</v>
      </c>
      <c r="M15" s="75"/>
      <c r="N15" s="79"/>
      <c r="O15" s="76"/>
      <c r="P15" s="76"/>
      <c r="Q15" s="77"/>
      <c r="R15" s="79"/>
      <c r="S15" s="76"/>
      <c r="T15" s="76"/>
      <c r="U15" s="76"/>
      <c r="V15" s="76"/>
      <c r="W15" s="76"/>
      <c r="X15" s="76"/>
      <c r="Y15" s="77"/>
    </row>
    <row r="16" spans="2:25" s="10" customFormat="1" ht="39" customHeight="1" thickBot="1">
      <c r="B16" s="80"/>
      <c r="C16" s="31" t="s">
        <v>33</v>
      </c>
      <c r="D16" s="68"/>
      <c r="E16" s="67"/>
      <c r="F16" s="66" t="s">
        <v>46</v>
      </c>
      <c r="G16" s="67"/>
      <c r="H16" s="68"/>
      <c r="I16" s="69"/>
      <c r="J16" s="70"/>
      <c r="K16" s="71"/>
      <c r="L16" s="72">
        <f>L15/23.5</f>
        <v>25.684680851063831</v>
      </c>
      <c r="M16" s="69"/>
      <c r="N16" s="73"/>
      <c r="O16" s="70"/>
      <c r="P16" s="70"/>
      <c r="Q16" s="71"/>
      <c r="R16" s="73"/>
      <c r="S16" s="70"/>
      <c r="T16" s="70"/>
      <c r="U16" s="70"/>
      <c r="V16" s="70"/>
      <c r="W16" s="70"/>
      <c r="X16" s="70"/>
      <c r="Y16" s="71"/>
    </row>
    <row r="17" spans="2:25" s="10" customFormat="1" ht="3" customHeight="1">
      <c r="B17" s="30" t="s">
        <v>47</v>
      </c>
      <c r="C17" s="35"/>
      <c r="D17" s="81">
        <v>13</v>
      </c>
      <c r="E17" s="82" t="s">
        <v>48</v>
      </c>
      <c r="F17" s="83" t="s">
        <v>49</v>
      </c>
      <c r="G17" s="84">
        <v>60</v>
      </c>
      <c r="H17" s="82"/>
      <c r="I17" s="22">
        <v>1.2</v>
      </c>
      <c r="J17" s="23">
        <v>4.26</v>
      </c>
      <c r="K17" s="24">
        <v>6.18</v>
      </c>
      <c r="L17" s="85">
        <v>67.92</v>
      </c>
      <c r="M17" s="22">
        <v>0.03</v>
      </c>
      <c r="N17" s="23">
        <v>0.02</v>
      </c>
      <c r="O17" s="23">
        <v>7.44</v>
      </c>
      <c r="P17" s="23">
        <v>930</v>
      </c>
      <c r="Q17" s="86">
        <v>0</v>
      </c>
      <c r="R17" s="22">
        <v>24.87</v>
      </c>
      <c r="S17" s="23">
        <v>42.95</v>
      </c>
      <c r="T17" s="23">
        <v>26.03</v>
      </c>
      <c r="U17" s="23">
        <v>0.76</v>
      </c>
      <c r="V17" s="23">
        <v>199.1</v>
      </c>
      <c r="W17" s="23">
        <v>2E-3</v>
      </c>
      <c r="X17" s="23">
        <v>0</v>
      </c>
      <c r="Y17" s="24">
        <v>0.04</v>
      </c>
    </row>
    <row r="18" spans="2:25" s="10" customFormat="1" ht="39" hidden="1" customHeight="1">
      <c r="B18" s="52"/>
      <c r="C18" s="87"/>
      <c r="D18" s="88">
        <v>37</v>
      </c>
      <c r="E18" s="87" t="s">
        <v>50</v>
      </c>
      <c r="F18" s="89" t="s">
        <v>51</v>
      </c>
      <c r="G18" s="90">
        <v>200</v>
      </c>
      <c r="H18" s="91"/>
      <c r="I18" s="92">
        <v>6</v>
      </c>
      <c r="J18" s="93">
        <v>5.4</v>
      </c>
      <c r="K18" s="94">
        <v>10.8</v>
      </c>
      <c r="L18" s="95">
        <v>115.6</v>
      </c>
      <c r="M18" s="92">
        <v>0.1</v>
      </c>
      <c r="N18" s="96">
        <v>0.1</v>
      </c>
      <c r="O18" s="93">
        <v>10.7</v>
      </c>
      <c r="P18" s="93">
        <v>162</v>
      </c>
      <c r="Q18" s="97">
        <v>0</v>
      </c>
      <c r="R18" s="92">
        <v>33.14</v>
      </c>
      <c r="S18" s="93">
        <v>77.040000000000006</v>
      </c>
      <c r="T18" s="93">
        <v>27.32</v>
      </c>
      <c r="U18" s="93">
        <v>1.02</v>
      </c>
      <c r="V18" s="93">
        <v>565.79999999999995</v>
      </c>
      <c r="W18" s="93">
        <v>6.0000000000000001E-3</v>
      </c>
      <c r="X18" s="93">
        <v>0</v>
      </c>
      <c r="Y18" s="94">
        <v>0.05</v>
      </c>
    </row>
    <row r="19" spans="2:25" s="10" customFormat="1" ht="39" hidden="1" customHeight="1">
      <c r="B19" s="98"/>
      <c r="C19" s="99"/>
      <c r="D19" s="88">
        <v>75</v>
      </c>
      <c r="E19" s="100" t="s">
        <v>35</v>
      </c>
      <c r="F19" s="101" t="s">
        <v>52</v>
      </c>
      <c r="G19" s="102">
        <v>90</v>
      </c>
      <c r="H19" s="103"/>
      <c r="I19" s="104">
        <v>12.42</v>
      </c>
      <c r="J19" s="105">
        <v>2.88</v>
      </c>
      <c r="K19" s="106">
        <v>4.59</v>
      </c>
      <c r="L19" s="107">
        <v>93.51</v>
      </c>
      <c r="M19" s="104">
        <v>0.03</v>
      </c>
      <c r="N19" s="104">
        <v>0.09</v>
      </c>
      <c r="O19" s="105">
        <v>2.4</v>
      </c>
      <c r="P19" s="105">
        <v>162</v>
      </c>
      <c r="Q19" s="106">
        <v>0.14000000000000001</v>
      </c>
      <c r="R19" s="108">
        <v>26.1</v>
      </c>
      <c r="S19" s="105">
        <v>104.5</v>
      </c>
      <c r="T19" s="105">
        <v>16.899999999999999</v>
      </c>
      <c r="U19" s="105">
        <v>0.5</v>
      </c>
      <c r="V19" s="105">
        <v>83</v>
      </c>
      <c r="W19" s="105">
        <v>8.9999999999999998E-4</v>
      </c>
      <c r="X19" s="105">
        <v>8.9999999999999998E-4</v>
      </c>
      <c r="Y19" s="109">
        <v>0.51</v>
      </c>
    </row>
    <row r="20" spans="2:25" s="10" customFormat="1" ht="39" hidden="1" customHeight="1">
      <c r="B20" s="98"/>
      <c r="C20" s="99"/>
      <c r="D20" s="88">
        <v>53</v>
      </c>
      <c r="E20" s="100" t="s">
        <v>37</v>
      </c>
      <c r="F20" s="110" t="s">
        <v>53</v>
      </c>
      <c r="G20" s="100">
        <v>150</v>
      </c>
      <c r="H20" s="103"/>
      <c r="I20" s="96">
        <v>3.3</v>
      </c>
      <c r="J20" s="93">
        <v>4.95</v>
      </c>
      <c r="K20" s="97">
        <v>32.25</v>
      </c>
      <c r="L20" s="111">
        <v>186.45</v>
      </c>
      <c r="M20" s="96">
        <v>0.03</v>
      </c>
      <c r="N20" s="96">
        <v>0.03</v>
      </c>
      <c r="O20" s="93">
        <v>0</v>
      </c>
      <c r="P20" s="93">
        <v>18.899999999999999</v>
      </c>
      <c r="Q20" s="97">
        <v>0.08</v>
      </c>
      <c r="R20" s="92">
        <v>4.95</v>
      </c>
      <c r="S20" s="93">
        <v>79.83</v>
      </c>
      <c r="T20" s="112">
        <v>26.52</v>
      </c>
      <c r="U20" s="93">
        <v>0.53</v>
      </c>
      <c r="V20" s="93">
        <v>0.52</v>
      </c>
      <c r="W20" s="93">
        <v>0</v>
      </c>
      <c r="X20" s="93">
        <v>8.0000000000000002E-3</v>
      </c>
      <c r="Y20" s="94">
        <v>2.7E-2</v>
      </c>
    </row>
    <row r="21" spans="2:25" s="10" customFormat="1" ht="39" hidden="1" customHeight="1">
      <c r="B21" s="98"/>
      <c r="C21" s="99"/>
      <c r="D21" s="88">
        <v>104</v>
      </c>
      <c r="E21" s="103" t="s">
        <v>54</v>
      </c>
      <c r="F21" s="113" t="s">
        <v>55</v>
      </c>
      <c r="G21" s="114">
        <v>200</v>
      </c>
      <c r="H21" s="100"/>
      <c r="I21" s="115">
        <v>0</v>
      </c>
      <c r="J21" s="116">
        <v>0</v>
      </c>
      <c r="K21" s="117">
        <v>19.2</v>
      </c>
      <c r="L21" s="118">
        <v>76.8</v>
      </c>
      <c r="M21" s="115">
        <v>0.16</v>
      </c>
      <c r="N21" s="119">
        <v>0.01</v>
      </c>
      <c r="O21" s="116">
        <v>9.16</v>
      </c>
      <c r="P21" s="116">
        <v>99</v>
      </c>
      <c r="Q21" s="120">
        <v>1.1499999999999999</v>
      </c>
      <c r="R21" s="115">
        <v>0.76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7">
        <v>0</v>
      </c>
    </row>
    <row r="22" spans="2:25" s="10" customFormat="1" ht="39" hidden="1" customHeight="1">
      <c r="B22" s="98"/>
      <c r="C22" s="99"/>
      <c r="D22" s="121">
        <v>119</v>
      </c>
      <c r="E22" s="91" t="s">
        <v>41</v>
      </c>
      <c r="F22" s="122" t="s">
        <v>42</v>
      </c>
      <c r="G22" s="91">
        <v>45</v>
      </c>
      <c r="H22" s="87"/>
      <c r="I22" s="119">
        <v>3.19</v>
      </c>
      <c r="J22" s="116">
        <v>0.31</v>
      </c>
      <c r="K22" s="120">
        <v>19.89</v>
      </c>
      <c r="L22" s="118">
        <v>108</v>
      </c>
      <c r="M22" s="119">
        <v>0.05</v>
      </c>
      <c r="N22" s="119">
        <v>0.02</v>
      </c>
      <c r="O22" s="116">
        <v>0</v>
      </c>
      <c r="P22" s="116">
        <v>0</v>
      </c>
      <c r="Q22" s="120">
        <v>0</v>
      </c>
      <c r="R22" s="115">
        <v>16.649999999999999</v>
      </c>
      <c r="S22" s="116">
        <v>98.1</v>
      </c>
      <c r="T22" s="116">
        <v>29.25</v>
      </c>
      <c r="U22" s="116">
        <v>1.26</v>
      </c>
      <c r="V22" s="116">
        <v>41.85</v>
      </c>
      <c r="W22" s="116">
        <v>2E-3</v>
      </c>
      <c r="X22" s="116">
        <v>3.0000000000000001E-3</v>
      </c>
      <c r="Y22" s="94">
        <v>0</v>
      </c>
    </row>
    <row r="23" spans="2:25" s="10" customFormat="1" ht="39" hidden="1" customHeight="1">
      <c r="B23" s="123"/>
      <c r="C23" s="124"/>
      <c r="D23" s="125">
        <v>120</v>
      </c>
      <c r="E23" s="87" t="s">
        <v>43</v>
      </c>
      <c r="F23" s="122" t="s">
        <v>44</v>
      </c>
      <c r="G23" s="33">
        <v>40</v>
      </c>
      <c r="H23" s="124"/>
      <c r="I23" s="51">
        <v>2.64</v>
      </c>
      <c r="J23" s="48">
        <v>0.48</v>
      </c>
      <c r="K23" s="126">
        <v>16.079999999999998</v>
      </c>
      <c r="L23" s="127">
        <v>79.2</v>
      </c>
      <c r="M23" s="119">
        <v>7.0000000000000007E-2</v>
      </c>
      <c r="N23" s="119">
        <v>0.03</v>
      </c>
      <c r="O23" s="116">
        <v>0</v>
      </c>
      <c r="P23" s="116">
        <v>0</v>
      </c>
      <c r="Q23" s="120">
        <v>0</v>
      </c>
      <c r="R23" s="115">
        <v>11.6</v>
      </c>
      <c r="S23" s="116">
        <v>60</v>
      </c>
      <c r="T23" s="116">
        <v>18.8</v>
      </c>
      <c r="U23" s="116">
        <v>1.56</v>
      </c>
      <c r="V23" s="116">
        <v>94</v>
      </c>
      <c r="W23" s="116">
        <v>1.6999999999999999E-3</v>
      </c>
      <c r="X23" s="116">
        <v>2.2000000000000001E-3</v>
      </c>
      <c r="Y23" s="117">
        <v>0.01</v>
      </c>
    </row>
    <row r="24" spans="2:25" s="10" customFormat="1" ht="39" hidden="1" customHeight="1">
      <c r="B24" s="98"/>
      <c r="C24" s="99"/>
      <c r="D24" s="128"/>
      <c r="E24" s="129"/>
      <c r="F24" s="130" t="s">
        <v>45</v>
      </c>
      <c r="G24" s="131">
        <f>SUM(G17:G23)</f>
        <v>785</v>
      </c>
      <c r="H24" s="87"/>
      <c r="I24" s="132">
        <f t="shared" ref="I24:Y24" si="1">SUM(I18:I23)</f>
        <v>27.550000000000004</v>
      </c>
      <c r="J24" s="133">
        <f t="shared" si="1"/>
        <v>14.020000000000001</v>
      </c>
      <c r="K24" s="134">
        <f t="shared" si="1"/>
        <v>102.81</v>
      </c>
      <c r="L24" s="135">
        <f>L17+L18+L19+L20+L21+L22+L23</f>
        <v>727.48</v>
      </c>
      <c r="M24" s="132">
        <f t="shared" si="1"/>
        <v>0.44</v>
      </c>
      <c r="N24" s="132">
        <f t="shared" si="1"/>
        <v>0.28000000000000003</v>
      </c>
      <c r="O24" s="133">
        <f t="shared" si="1"/>
        <v>22.259999999999998</v>
      </c>
      <c r="P24" s="133">
        <f t="shared" si="1"/>
        <v>441.9</v>
      </c>
      <c r="Q24" s="134">
        <f t="shared" si="1"/>
        <v>1.3699999999999999</v>
      </c>
      <c r="R24" s="136">
        <f t="shared" si="1"/>
        <v>93.199999999999989</v>
      </c>
      <c r="S24" s="133">
        <f t="shared" si="1"/>
        <v>419.47</v>
      </c>
      <c r="T24" s="133">
        <f t="shared" si="1"/>
        <v>118.78999999999999</v>
      </c>
      <c r="U24" s="133">
        <f t="shared" si="1"/>
        <v>4.8699999999999992</v>
      </c>
      <c r="V24" s="133">
        <f t="shared" si="1"/>
        <v>785.17</v>
      </c>
      <c r="W24" s="133">
        <f t="shared" si="1"/>
        <v>1.06E-2</v>
      </c>
      <c r="X24" s="133">
        <f t="shared" si="1"/>
        <v>1.4100000000000001E-2</v>
      </c>
      <c r="Y24" s="137">
        <f t="shared" si="1"/>
        <v>0.59700000000000009</v>
      </c>
    </row>
    <row r="25" spans="2:25" s="10" customFormat="1" ht="39" hidden="1" customHeight="1" thickBot="1">
      <c r="B25" s="138"/>
      <c r="C25" s="139"/>
      <c r="D25" s="140"/>
      <c r="E25" s="141"/>
      <c r="F25" s="142" t="s">
        <v>46</v>
      </c>
      <c r="G25" s="141"/>
      <c r="H25" s="139"/>
      <c r="I25" s="143"/>
      <c r="J25" s="144"/>
      <c r="K25" s="145"/>
      <c r="L25" s="146">
        <f>L24/23.5</f>
        <v>30.95659574468085</v>
      </c>
      <c r="M25" s="143"/>
      <c r="N25" s="143"/>
      <c r="O25" s="144"/>
      <c r="P25" s="144"/>
      <c r="Q25" s="145"/>
      <c r="R25" s="147"/>
      <c r="S25" s="144"/>
      <c r="T25" s="144"/>
      <c r="U25" s="144"/>
      <c r="V25" s="144"/>
      <c r="W25" s="144"/>
      <c r="X25" s="144"/>
      <c r="Y25" s="148"/>
    </row>
    <row r="26" spans="2:25" hidden="1">
      <c r="B26" s="8"/>
      <c r="C26" s="8"/>
      <c r="D26" s="149"/>
      <c r="E26" s="8"/>
      <c r="F26" s="8"/>
      <c r="G26" s="8"/>
      <c r="H26" s="150"/>
      <c r="I26" s="151"/>
      <c r="J26" s="150"/>
      <c r="K26" s="8"/>
      <c r="L26" s="152"/>
      <c r="M26" s="8"/>
      <c r="N26" s="8"/>
      <c r="O26" s="8"/>
    </row>
    <row r="27" spans="2:25" ht="18.75" hidden="1">
      <c r="B27" s="153" t="s">
        <v>56</v>
      </c>
      <c r="C27" s="154"/>
      <c r="D27" s="155"/>
      <c r="E27" s="155"/>
      <c r="F27" s="156"/>
      <c r="G27" s="157"/>
      <c r="H27" s="158"/>
      <c r="I27" s="150"/>
      <c r="J27" s="158"/>
      <c r="K27" s="158"/>
    </row>
    <row r="28" spans="2:25" ht="15.75" hidden="1">
      <c r="B28" s="159" t="s">
        <v>57</v>
      </c>
      <c r="C28" s="160"/>
      <c r="D28" s="161"/>
      <c r="E28" s="161"/>
    </row>
    <row r="29" spans="2:25" ht="15.75">
      <c r="B29" s="162"/>
      <c r="C29" s="162"/>
      <c r="D29" s="163"/>
      <c r="E29" s="162"/>
    </row>
    <row r="36" spans="5:11">
      <c r="E36" s="158"/>
      <c r="F36" s="158"/>
      <c r="G36" s="158"/>
      <c r="H36" s="158"/>
      <c r="I36" s="158"/>
      <c r="J36" s="158"/>
      <c r="K36" s="158"/>
    </row>
    <row r="37" spans="5:11">
      <c r="E37" s="158"/>
      <c r="F37" s="158"/>
      <c r="G37" s="158"/>
      <c r="H37" s="158"/>
      <c r="I37" s="158"/>
      <c r="J37" s="158"/>
      <c r="K37" s="158"/>
    </row>
    <row r="38" spans="5:11">
      <c r="E38" s="158"/>
      <c r="F38" s="158"/>
      <c r="G38" s="158"/>
      <c r="H38" s="158"/>
      <c r="I38" s="158"/>
      <c r="J38" s="158"/>
      <c r="K38" s="158"/>
    </row>
    <row r="39" spans="5:11">
      <c r="E39" s="158"/>
      <c r="F39" s="158"/>
      <c r="G39" s="158"/>
      <c r="H39" s="158"/>
      <c r="I39" s="158"/>
      <c r="J39" s="158"/>
      <c r="K39" s="15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2022-08-30T05:16:13Z</dcterms:created>
  <dcterms:modified xsi:type="dcterms:W3CDTF">2022-10-25T05:31:48Z</dcterms:modified>
</cp:coreProperties>
</file>