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G13" i="1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L15"/>
  <c r="L1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L28"/>
  <c r="L29"/>
</calcChain>
</file>

<file path=xl/sharedStrings.xml><?xml version="1.0" encoding="utf-8"?>
<sst xmlns="http://schemas.openxmlformats.org/spreadsheetml/2006/main" count="89" uniqueCount="62">
  <si>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</si>
  <si>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</si>
  <si>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</si>
  <si>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</si>
  <si>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</si>
  <si>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</si>
  <si>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</si>
  <si>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</si>
  <si>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</si>
  <si>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</si>
  <si>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</si>
  <si>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</si>
  <si>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Картофель отварной с маслом и зеленью</t>
  </si>
  <si>
    <t>гарнир</t>
  </si>
  <si>
    <t>о/о**</t>
  </si>
  <si>
    <t xml:space="preserve">Картофельное пюре с маслом </t>
  </si>
  <si>
    <t>Чахохбили</t>
  </si>
  <si>
    <t>2 блюдо</t>
  </si>
  <si>
    <t>Медальоны  куриные с томатным соусом и зеленью</t>
  </si>
  <si>
    <t>Суп рыбный с крупой (рыбные консервы)</t>
  </si>
  <si>
    <t>1 блюдо</t>
  </si>
  <si>
    <t xml:space="preserve">Кукуруза консервированная </t>
  </si>
  <si>
    <t>закуска</t>
  </si>
  <si>
    <t>Обед</t>
  </si>
  <si>
    <t>Хлеб пшеничныйй</t>
  </si>
  <si>
    <t>Напиток плодово-ягодный  витаминизированный (черносмородиновый)</t>
  </si>
  <si>
    <t>Курица запеченная</t>
  </si>
  <si>
    <t>Запеканка из птицы с овощами</t>
  </si>
  <si>
    <t>Каша гречневая вязкая с маслом</t>
  </si>
  <si>
    <t>Сыр сливочный в индивидуальной упаковке</t>
  </si>
  <si>
    <t xml:space="preserve"> этик.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</si>
  <si>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</si>
  <si>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</si>
  <si>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</si>
  <si>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</si>
  <si>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</si>
  <si>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</si>
  <si>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</si>
  <si>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</si>
  <si>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</si>
  <si>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</si>
  <si>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</si>
  <si>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</si>
  <si>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</si>
  <si>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</si>
  <si>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</si>
  <si>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</si>
  <si>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</si>
  <si>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</si>
  <si>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</si>
  <si>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</si>
  <si>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</si>
  <si>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</si>
  <si>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</si>
  <si>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</si>
  <si>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</si>
  <si>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 xml:space="preserve">№ рецептуры </t>
  </si>
  <si>
    <t xml:space="preserve"> Прием пищи</t>
  </si>
  <si>
    <t>день</t>
  </si>
  <si>
    <t xml:space="preserve"> отд/корп.</t>
  </si>
  <si>
    <t xml:space="preserve"> Школа</t>
  </si>
  <si>
    <t>Карагайлинская ООШ  04.10.2022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</si>
</sst>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4" fillId="3" borderId="0" xfId="0" applyFont="1" applyFill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 wrapText="1"/>
    </xf>
    <xf numFmtId="0" fontId="3" fillId="4" borderId="12" xfId="1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left" wrapText="1"/>
    </xf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wrapText="1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6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6"/>
  <sheetViews>
    <sheetView tabSelected="1" zoomScale="60" zoomScaleNormal="60" workbookViewId="0">
      <selection activeCell="C2" sqref="C2"/>
    </sheetView>
  </sheetViews>
  <sheetFormatPr defaultRowHeight="15"/>
  <cols>
    <col min="2" max="2" width="20" customWidth="1"/>
    <col min="3" max="3" width="20.7109375" customWidth="1"/>
    <col min="4" max="4" width="19.7109375" style="1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3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>
      <c r="B2" s="196" t="s">
        <v>60</v>
      </c>
      <c r="C2" s="196" t="s">
        <v>61</v>
      </c>
      <c r="D2" s="194"/>
      <c r="E2" s="196" t="s">
        <v>59</v>
      </c>
      <c r="F2" s="196"/>
      <c r="G2" s="195" t="s">
        <v>58</v>
      </c>
      <c r="H2" s="194">
        <v>2</v>
      </c>
      <c r="I2" s="193"/>
      <c r="L2" s="192"/>
      <c r="M2" s="191"/>
      <c r="N2" s="189"/>
      <c r="O2" s="188"/>
    </row>
    <row r="3" spans="2:25" ht="15.75" thickBot="1">
      <c r="B3" s="189"/>
      <c r="C3" s="189"/>
      <c r="D3" s="190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8"/>
    </row>
    <row r="4" spans="2:25" s="18" customFormat="1" ht="31.5" customHeight="1" thickBot="1">
      <c r="B4" s="210" t="s">
        <v>57</v>
      </c>
      <c r="C4" s="210"/>
      <c r="D4" s="206" t="s">
        <v>56</v>
      </c>
      <c r="E4" s="210" t="s">
        <v>55</v>
      </c>
      <c r="F4" s="206" t="s">
        <v>54</v>
      </c>
      <c r="G4" s="206" t="s">
        <v>53</v>
      </c>
      <c r="H4" s="206" t="s">
        <v>52</v>
      </c>
      <c r="I4" s="197" t="s">
        <v>51</v>
      </c>
      <c r="J4" s="198"/>
      <c r="K4" s="199"/>
      <c r="L4" s="208" t="s">
        <v>50</v>
      </c>
      <c r="M4" s="200" t="s">
        <v>49</v>
      </c>
      <c r="N4" s="201"/>
      <c r="O4" s="202"/>
      <c r="P4" s="202"/>
      <c r="Q4" s="203"/>
      <c r="R4" s="197" t="s">
        <v>48</v>
      </c>
      <c r="S4" s="204"/>
      <c r="T4" s="204"/>
      <c r="U4" s="204"/>
      <c r="V4" s="204"/>
      <c r="W4" s="204"/>
      <c r="X4" s="204"/>
      <c r="Y4" s="205"/>
    </row>
    <row r="5" spans="2:25" s="18" customFormat="1" ht="31.5" thickBot="1">
      <c r="B5" s="207"/>
      <c r="C5" s="207"/>
      <c r="D5" s="207"/>
      <c r="E5" s="207"/>
      <c r="F5" s="207"/>
      <c r="G5" s="207"/>
      <c r="H5" s="207"/>
      <c r="I5" s="187" t="s">
        <v>47</v>
      </c>
      <c r="J5" s="186" t="s">
        <v>46</v>
      </c>
      <c r="K5" s="185" t="s">
        <v>45</v>
      </c>
      <c r="L5" s="209"/>
      <c r="M5" s="183" t="s">
        <v>44</v>
      </c>
      <c r="N5" s="183" t="s">
        <v>43</v>
      </c>
      <c r="O5" s="183" t="s">
        <v>42</v>
      </c>
      <c r="P5" s="184" t="s">
        <v>41</v>
      </c>
      <c r="Q5" s="183" t="s">
        <v>40</v>
      </c>
      <c r="R5" s="183" t="s">
        <v>39</v>
      </c>
      <c r="S5" s="183" t="s">
        <v>38</v>
      </c>
      <c r="T5" s="183" t="s">
        <v>37</v>
      </c>
      <c r="U5" s="183" t="s">
        <v>36</v>
      </c>
      <c r="V5" s="183" t="s">
        <v>35</v>
      </c>
      <c r="W5" s="183" t="s">
        <v>34</v>
      </c>
      <c r="X5" s="183" t="s">
        <v>33</v>
      </c>
      <c r="Y5" s="182" t="s">
        <v>32</v>
      </c>
    </row>
    <row r="6" spans="2:25" s="18" customFormat="1" ht="26.45" customHeight="1">
      <c r="B6" s="137" t="s">
        <v>31</v>
      </c>
      <c r="C6" s="181"/>
      <c r="D6" s="180" t="s">
        <v>30</v>
      </c>
      <c r="E6" s="179" t="s">
        <v>22</v>
      </c>
      <c r="F6" s="178" t="s">
        <v>29</v>
      </c>
      <c r="G6" s="177">
        <v>17</v>
      </c>
      <c r="H6" s="176"/>
      <c r="I6" s="173">
        <v>1.7</v>
      </c>
      <c r="J6" s="172">
        <v>4.42</v>
      </c>
      <c r="K6" s="171">
        <v>0.85</v>
      </c>
      <c r="L6" s="175">
        <v>49.98</v>
      </c>
      <c r="M6" s="173">
        <v>0</v>
      </c>
      <c r="N6" s="172">
        <v>0</v>
      </c>
      <c r="O6" s="172">
        <v>0.1</v>
      </c>
      <c r="P6" s="172">
        <v>0</v>
      </c>
      <c r="Q6" s="174">
        <v>0</v>
      </c>
      <c r="R6" s="173">
        <v>25.16</v>
      </c>
      <c r="S6" s="172">
        <v>18.190000000000001</v>
      </c>
      <c r="T6" s="172">
        <v>3.74</v>
      </c>
      <c r="U6" s="172">
        <v>0.1</v>
      </c>
      <c r="V6" s="172">
        <v>0</v>
      </c>
      <c r="W6" s="172">
        <v>0</v>
      </c>
      <c r="X6" s="172">
        <v>0</v>
      </c>
      <c r="Y6" s="171">
        <v>0</v>
      </c>
    </row>
    <row r="7" spans="2:25" s="18" customFormat="1" ht="26.45" customHeight="1">
      <c r="B7" s="153"/>
      <c r="C7" s="67"/>
      <c r="D7" s="69">
        <v>227</v>
      </c>
      <c r="E7" s="66" t="s">
        <v>13</v>
      </c>
      <c r="F7" s="165" t="s">
        <v>28</v>
      </c>
      <c r="G7" s="166">
        <v>150</v>
      </c>
      <c r="H7" s="66"/>
      <c r="I7" s="120">
        <v>4.3499999999999996</v>
      </c>
      <c r="J7" s="119">
        <v>3.9</v>
      </c>
      <c r="K7" s="118">
        <v>20.399999999999999</v>
      </c>
      <c r="L7" s="71">
        <v>134.25</v>
      </c>
      <c r="M7" s="120">
        <v>0.12</v>
      </c>
      <c r="N7" s="119">
        <v>0.08</v>
      </c>
      <c r="O7" s="119">
        <v>0</v>
      </c>
      <c r="P7" s="119">
        <v>19.5</v>
      </c>
      <c r="Q7" s="121">
        <v>0.08</v>
      </c>
      <c r="R7" s="120">
        <v>7.92</v>
      </c>
      <c r="S7" s="119">
        <v>109.87</v>
      </c>
      <c r="T7" s="119">
        <v>73.540000000000006</v>
      </c>
      <c r="U7" s="119">
        <v>2.46</v>
      </c>
      <c r="V7" s="119">
        <v>137.4</v>
      </c>
      <c r="W7" s="119">
        <v>2E-3</v>
      </c>
      <c r="X7" s="119">
        <v>2E-3</v>
      </c>
      <c r="Y7" s="118">
        <v>8.9999999999999993E-3</v>
      </c>
    </row>
    <row r="8" spans="2:25" s="18" customFormat="1" ht="44.25" customHeight="1">
      <c r="B8" s="170"/>
      <c r="C8" s="67" t="s">
        <v>4</v>
      </c>
      <c r="D8" s="69">
        <v>289</v>
      </c>
      <c r="E8" s="66" t="s">
        <v>17</v>
      </c>
      <c r="F8" s="165" t="s">
        <v>27</v>
      </c>
      <c r="G8" s="67">
        <v>90</v>
      </c>
      <c r="H8" s="69"/>
      <c r="I8" s="63">
        <v>12.66</v>
      </c>
      <c r="J8" s="62">
        <v>9.6999999999999993</v>
      </c>
      <c r="K8" s="61">
        <v>6.83</v>
      </c>
      <c r="L8" s="163">
        <v>161.72999999999999</v>
      </c>
      <c r="M8" s="63">
        <v>6.3E-2</v>
      </c>
      <c r="N8" s="62">
        <v>0.11700000000000001</v>
      </c>
      <c r="O8" s="62">
        <v>4.66</v>
      </c>
      <c r="P8" s="62">
        <v>153</v>
      </c>
      <c r="Q8" s="64">
        <v>3.5999999999999997E-2</v>
      </c>
      <c r="R8" s="63">
        <v>49.47</v>
      </c>
      <c r="S8" s="62">
        <v>125.3</v>
      </c>
      <c r="T8" s="62">
        <v>26.05</v>
      </c>
      <c r="U8" s="62">
        <v>1.52</v>
      </c>
      <c r="V8" s="62">
        <v>304.06</v>
      </c>
      <c r="W8" s="62">
        <v>6.5000000000000002E-2</v>
      </c>
      <c r="X8" s="62">
        <v>8.9999999999999998E-4</v>
      </c>
      <c r="Y8" s="61">
        <v>0.12</v>
      </c>
    </row>
    <row r="9" spans="2:25" s="18" customFormat="1" ht="44.25" customHeight="1">
      <c r="B9" s="169"/>
      <c r="C9" s="168" t="s">
        <v>3</v>
      </c>
      <c r="D9" s="69">
        <v>81</v>
      </c>
      <c r="E9" s="167" t="s">
        <v>17</v>
      </c>
      <c r="F9" s="165" t="s">
        <v>26</v>
      </c>
      <c r="G9" s="166">
        <v>90</v>
      </c>
      <c r="H9" s="66"/>
      <c r="I9" s="63">
        <v>22.41</v>
      </c>
      <c r="J9" s="62">
        <v>15.3</v>
      </c>
      <c r="K9" s="61">
        <v>0.54</v>
      </c>
      <c r="L9" s="163">
        <v>229.77</v>
      </c>
      <c r="M9" s="63">
        <v>0.05</v>
      </c>
      <c r="N9" s="62">
        <v>0.14000000000000001</v>
      </c>
      <c r="O9" s="62">
        <v>1.24</v>
      </c>
      <c r="P9" s="62">
        <v>28.8</v>
      </c>
      <c r="Q9" s="64">
        <v>0</v>
      </c>
      <c r="R9" s="63">
        <v>27.54</v>
      </c>
      <c r="S9" s="62">
        <v>170.72</v>
      </c>
      <c r="T9" s="62">
        <v>21.15</v>
      </c>
      <c r="U9" s="62">
        <v>1.2</v>
      </c>
      <c r="V9" s="62">
        <v>240.57</v>
      </c>
      <c r="W9" s="62">
        <v>4.0000000000000001E-3</v>
      </c>
      <c r="X9" s="62">
        <v>0</v>
      </c>
      <c r="Y9" s="61">
        <v>0.14000000000000001</v>
      </c>
    </row>
    <row r="10" spans="2:25" s="18" customFormat="1" ht="37.5" customHeight="1">
      <c r="B10" s="153"/>
      <c r="C10" s="67"/>
      <c r="D10" s="69">
        <v>104</v>
      </c>
      <c r="E10" s="66" t="s">
        <v>11</v>
      </c>
      <c r="F10" s="165" t="s">
        <v>25</v>
      </c>
      <c r="G10" s="164">
        <v>200</v>
      </c>
      <c r="H10" s="69"/>
      <c r="I10" s="63">
        <v>0</v>
      </c>
      <c r="J10" s="62">
        <v>0</v>
      </c>
      <c r="K10" s="61">
        <v>19.2</v>
      </c>
      <c r="L10" s="163">
        <v>76.8</v>
      </c>
      <c r="M10" s="63">
        <v>0.16</v>
      </c>
      <c r="N10" s="62">
        <v>0.01</v>
      </c>
      <c r="O10" s="62">
        <v>9.16</v>
      </c>
      <c r="P10" s="62">
        <v>99</v>
      </c>
      <c r="Q10" s="64">
        <v>1.1499999999999999</v>
      </c>
      <c r="R10" s="63">
        <v>0.76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1">
        <v>0</v>
      </c>
    </row>
    <row r="11" spans="2:25" s="18" customFormat="1" ht="26.45" customHeight="1">
      <c r="B11" s="153"/>
      <c r="C11" s="67"/>
      <c r="D11" s="71">
        <v>119</v>
      </c>
      <c r="E11" s="66" t="s">
        <v>9</v>
      </c>
      <c r="F11" s="68" t="s">
        <v>24</v>
      </c>
      <c r="G11" s="67">
        <v>25</v>
      </c>
      <c r="H11" s="69"/>
      <c r="I11" s="63">
        <v>1.78</v>
      </c>
      <c r="J11" s="62">
        <v>0.18</v>
      </c>
      <c r="K11" s="61">
        <v>11.05</v>
      </c>
      <c r="L11" s="65">
        <v>60</v>
      </c>
      <c r="M11" s="63">
        <v>2.5000000000000001E-2</v>
      </c>
      <c r="N11" s="62">
        <v>8.0000000000000002E-3</v>
      </c>
      <c r="O11" s="62">
        <v>0</v>
      </c>
      <c r="P11" s="62">
        <v>0</v>
      </c>
      <c r="Q11" s="64">
        <v>0</v>
      </c>
      <c r="R11" s="63">
        <v>9.25</v>
      </c>
      <c r="S11" s="62">
        <v>54.5</v>
      </c>
      <c r="T11" s="62">
        <v>16.25</v>
      </c>
      <c r="U11" s="62">
        <v>0.7</v>
      </c>
      <c r="V11" s="62">
        <v>23.25</v>
      </c>
      <c r="W11" s="62">
        <v>8.0000000000000004E-4</v>
      </c>
      <c r="X11" s="62">
        <v>2E-3</v>
      </c>
      <c r="Y11" s="61">
        <v>0</v>
      </c>
    </row>
    <row r="12" spans="2:25" s="18" customFormat="1" ht="26.45" customHeight="1">
      <c r="B12" s="153"/>
      <c r="C12" s="67"/>
      <c r="D12" s="69">
        <v>120</v>
      </c>
      <c r="E12" s="66" t="s">
        <v>7</v>
      </c>
      <c r="F12" s="68" t="s">
        <v>6</v>
      </c>
      <c r="G12" s="67">
        <v>20</v>
      </c>
      <c r="H12" s="69"/>
      <c r="I12" s="63">
        <v>1.1399999999999999</v>
      </c>
      <c r="J12" s="62">
        <v>0.22</v>
      </c>
      <c r="K12" s="61">
        <v>7.44</v>
      </c>
      <c r="L12" s="65">
        <v>36.26</v>
      </c>
      <c r="M12" s="63">
        <v>0.02</v>
      </c>
      <c r="N12" s="62">
        <v>2.4E-2</v>
      </c>
      <c r="O12" s="62">
        <v>0.08</v>
      </c>
      <c r="P12" s="62">
        <v>0</v>
      </c>
      <c r="Q12" s="64">
        <v>0</v>
      </c>
      <c r="R12" s="63">
        <v>6.8</v>
      </c>
      <c r="S12" s="62">
        <v>24</v>
      </c>
      <c r="T12" s="62">
        <v>8.1999999999999993</v>
      </c>
      <c r="U12" s="62">
        <v>0.46</v>
      </c>
      <c r="V12" s="62">
        <v>73.5</v>
      </c>
      <c r="W12" s="62">
        <v>2E-3</v>
      </c>
      <c r="X12" s="62">
        <v>2E-3</v>
      </c>
      <c r="Y12" s="61">
        <v>1.2E-2</v>
      </c>
    </row>
    <row r="13" spans="2:25" s="18" customFormat="1" ht="26.45" customHeight="1">
      <c r="B13" s="153"/>
      <c r="C13" s="67" t="s">
        <v>4</v>
      </c>
      <c r="D13" s="69"/>
      <c r="E13" s="66"/>
      <c r="F13" s="151" t="s">
        <v>5</v>
      </c>
      <c r="G13" s="162">
        <f t="shared" ref="G13:Y13" si="0">G6+G7+G8+G10+G11+G12</f>
        <v>502</v>
      </c>
      <c r="H13" s="161">
        <f t="shared" si="0"/>
        <v>0</v>
      </c>
      <c r="I13" s="156">
        <f t="shared" si="0"/>
        <v>21.630000000000003</v>
      </c>
      <c r="J13" s="155">
        <f t="shared" si="0"/>
        <v>18.419999999999998</v>
      </c>
      <c r="K13" s="154">
        <f t="shared" si="0"/>
        <v>65.77</v>
      </c>
      <c r="L13" s="160">
        <f t="shared" si="0"/>
        <v>519.02</v>
      </c>
      <c r="M13" s="156">
        <f t="shared" si="0"/>
        <v>0.38800000000000001</v>
      </c>
      <c r="N13" s="155">
        <f t="shared" si="0"/>
        <v>0.23900000000000002</v>
      </c>
      <c r="O13" s="155">
        <f t="shared" si="0"/>
        <v>14</v>
      </c>
      <c r="P13" s="155">
        <f t="shared" si="0"/>
        <v>271.5</v>
      </c>
      <c r="Q13" s="157">
        <f t="shared" si="0"/>
        <v>1.266</v>
      </c>
      <c r="R13" s="156">
        <f t="shared" si="0"/>
        <v>99.36</v>
      </c>
      <c r="S13" s="155">
        <f t="shared" si="0"/>
        <v>331.86</v>
      </c>
      <c r="T13" s="155">
        <f t="shared" si="0"/>
        <v>127.78</v>
      </c>
      <c r="U13" s="155">
        <f t="shared" si="0"/>
        <v>5.24</v>
      </c>
      <c r="V13" s="155">
        <f t="shared" si="0"/>
        <v>538.21</v>
      </c>
      <c r="W13" s="155">
        <f t="shared" si="0"/>
        <v>6.9800000000000001E-2</v>
      </c>
      <c r="X13" s="155">
        <f t="shared" si="0"/>
        <v>6.8999999999999999E-3</v>
      </c>
      <c r="Y13" s="154">
        <f t="shared" si="0"/>
        <v>0.14100000000000001</v>
      </c>
    </row>
    <row r="14" spans="2:25" s="18" customFormat="1" ht="26.45" customHeight="1">
      <c r="B14" s="153"/>
      <c r="C14" s="67" t="s">
        <v>3</v>
      </c>
      <c r="D14" s="149"/>
      <c r="E14" s="152"/>
      <c r="F14" s="151" t="s">
        <v>5</v>
      </c>
      <c r="G14" s="150">
        <f t="shared" ref="G14:Y14" si="1">G6+G7+G9+G10+G11+G12</f>
        <v>502</v>
      </c>
      <c r="H14" s="159">
        <f t="shared" si="1"/>
        <v>0</v>
      </c>
      <c r="I14" s="156">
        <f t="shared" si="1"/>
        <v>31.380000000000003</v>
      </c>
      <c r="J14" s="155">
        <f t="shared" si="1"/>
        <v>24.02</v>
      </c>
      <c r="K14" s="154">
        <f t="shared" si="1"/>
        <v>59.47999999999999</v>
      </c>
      <c r="L14" s="158">
        <f t="shared" si="1"/>
        <v>587.05999999999995</v>
      </c>
      <c r="M14" s="156">
        <f t="shared" si="1"/>
        <v>0.375</v>
      </c>
      <c r="N14" s="155">
        <f t="shared" si="1"/>
        <v>0.26200000000000007</v>
      </c>
      <c r="O14" s="155">
        <f t="shared" si="1"/>
        <v>10.58</v>
      </c>
      <c r="P14" s="155">
        <f t="shared" si="1"/>
        <v>147.30000000000001</v>
      </c>
      <c r="Q14" s="157">
        <f t="shared" si="1"/>
        <v>1.23</v>
      </c>
      <c r="R14" s="156">
        <f t="shared" si="1"/>
        <v>77.429999999999993</v>
      </c>
      <c r="S14" s="155">
        <f t="shared" si="1"/>
        <v>377.28</v>
      </c>
      <c r="T14" s="155">
        <f t="shared" si="1"/>
        <v>122.88000000000001</v>
      </c>
      <c r="U14" s="155">
        <f t="shared" si="1"/>
        <v>4.92</v>
      </c>
      <c r="V14" s="155">
        <f t="shared" si="1"/>
        <v>474.72</v>
      </c>
      <c r="W14" s="155">
        <f t="shared" si="1"/>
        <v>8.8000000000000005E-3</v>
      </c>
      <c r="X14" s="155">
        <f t="shared" si="1"/>
        <v>6.0000000000000001E-3</v>
      </c>
      <c r="Y14" s="154">
        <f t="shared" si="1"/>
        <v>0.16100000000000003</v>
      </c>
    </row>
    <row r="15" spans="2:25" s="18" customFormat="1" ht="26.45" customHeight="1">
      <c r="B15" s="153"/>
      <c r="C15" s="67" t="s">
        <v>4</v>
      </c>
      <c r="D15" s="149"/>
      <c r="E15" s="152"/>
      <c r="F15" s="151" t="s">
        <v>2</v>
      </c>
      <c r="G15" s="150"/>
      <c r="H15" s="149"/>
      <c r="I15" s="63"/>
      <c r="J15" s="62"/>
      <c r="K15" s="61"/>
      <c r="L15" s="148">
        <f>L13/23.5</f>
        <v>22.085957446808511</v>
      </c>
      <c r="M15" s="63"/>
      <c r="N15" s="62"/>
      <c r="O15" s="62"/>
      <c r="P15" s="62"/>
      <c r="Q15" s="64"/>
      <c r="R15" s="63"/>
      <c r="S15" s="62"/>
      <c r="T15" s="62"/>
      <c r="U15" s="62"/>
      <c r="V15" s="62"/>
      <c r="W15" s="62"/>
      <c r="X15" s="62"/>
      <c r="Y15" s="61"/>
    </row>
    <row r="16" spans="2:25" s="18" customFormat="1" ht="26.45" customHeight="1" thickBot="1">
      <c r="B16" s="147"/>
      <c r="C16" s="144" t="s">
        <v>3</v>
      </c>
      <c r="D16" s="143"/>
      <c r="E16" s="146"/>
      <c r="F16" s="145" t="s">
        <v>2</v>
      </c>
      <c r="G16" s="144"/>
      <c r="H16" s="143"/>
      <c r="I16" s="140"/>
      <c r="J16" s="139"/>
      <c r="K16" s="138"/>
      <c r="L16" s="142">
        <f>L14/23.5</f>
        <v>24.981276595744678</v>
      </c>
      <c r="M16" s="140"/>
      <c r="N16" s="139"/>
      <c r="O16" s="139"/>
      <c r="P16" s="139"/>
      <c r="Q16" s="141"/>
      <c r="R16" s="140"/>
      <c r="S16" s="139"/>
      <c r="T16" s="139"/>
      <c r="U16" s="139"/>
      <c r="V16" s="139"/>
      <c r="W16" s="139"/>
      <c r="X16" s="139"/>
      <c r="Y16" s="138"/>
    </row>
    <row r="17" spans="2:28" s="18" customFormat="1" ht="1.5" customHeight="1">
      <c r="B17" s="124" t="s">
        <v>23</v>
      </c>
      <c r="C17" s="137"/>
      <c r="D17" s="136">
        <v>133</v>
      </c>
      <c r="E17" s="135" t="s">
        <v>22</v>
      </c>
      <c r="F17" s="134" t="s">
        <v>21</v>
      </c>
      <c r="G17" s="133">
        <v>60</v>
      </c>
      <c r="H17" s="133"/>
      <c r="I17" s="132">
        <v>1.32</v>
      </c>
      <c r="J17" s="131">
        <v>0.24</v>
      </c>
      <c r="K17" s="130">
        <v>8.82</v>
      </c>
      <c r="L17" s="129">
        <v>40.799999999999997</v>
      </c>
      <c r="M17" s="127">
        <v>0</v>
      </c>
      <c r="N17" s="126">
        <v>0.03</v>
      </c>
      <c r="O17" s="126">
        <v>2.88</v>
      </c>
      <c r="P17" s="126">
        <v>1.2</v>
      </c>
      <c r="Q17" s="128">
        <v>0</v>
      </c>
      <c r="R17" s="127">
        <v>3</v>
      </c>
      <c r="S17" s="126">
        <v>30</v>
      </c>
      <c r="T17" s="126">
        <v>0</v>
      </c>
      <c r="U17" s="126">
        <v>0.24</v>
      </c>
      <c r="V17" s="126">
        <v>81.599999999999994</v>
      </c>
      <c r="W17" s="126">
        <v>0</v>
      </c>
      <c r="X17" s="126">
        <v>2.9999999999999997E-4</v>
      </c>
      <c r="Y17" s="125">
        <v>1.0999999999999999E-2</v>
      </c>
    </row>
    <row r="18" spans="2:28" s="18" customFormat="1" ht="26.25" hidden="1" customHeight="1">
      <c r="B18" s="124"/>
      <c r="C18" s="122"/>
      <c r="D18" s="69">
        <v>36</v>
      </c>
      <c r="E18" s="122" t="s">
        <v>20</v>
      </c>
      <c r="F18" s="123" t="s">
        <v>19</v>
      </c>
      <c r="G18" s="122">
        <v>200</v>
      </c>
      <c r="H18" s="69"/>
      <c r="I18" s="120">
        <v>5</v>
      </c>
      <c r="J18" s="119">
        <v>8.6</v>
      </c>
      <c r="K18" s="118">
        <v>12.6</v>
      </c>
      <c r="L18" s="71">
        <v>147.80000000000001</v>
      </c>
      <c r="M18" s="120">
        <v>0.1</v>
      </c>
      <c r="N18" s="119">
        <v>0.08</v>
      </c>
      <c r="O18" s="119">
        <v>10.08</v>
      </c>
      <c r="P18" s="119">
        <v>96</v>
      </c>
      <c r="Q18" s="121">
        <v>5.1999999999999998E-2</v>
      </c>
      <c r="R18" s="120">
        <v>41.98</v>
      </c>
      <c r="S18" s="119">
        <v>122.08</v>
      </c>
      <c r="T18" s="119">
        <v>36.96</v>
      </c>
      <c r="U18" s="119">
        <v>11.18</v>
      </c>
      <c r="V18" s="119">
        <v>321.39999999999998</v>
      </c>
      <c r="W18" s="119">
        <v>4.0000000000000001E-3</v>
      </c>
      <c r="X18" s="119">
        <v>0</v>
      </c>
      <c r="Y18" s="118">
        <v>0.2</v>
      </c>
    </row>
    <row r="19" spans="2:28" s="18" customFormat="1" ht="39.75" hidden="1" customHeight="1">
      <c r="B19" s="42"/>
      <c r="C19" s="41" t="s">
        <v>4</v>
      </c>
      <c r="D19" s="100">
        <v>259</v>
      </c>
      <c r="E19" s="102" t="s">
        <v>17</v>
      </c>
      <c r="F19" s="117" t="s">
        <v>18</v>
      </c>
      <c r="G19" s="116">
        <v>105</v>
      </c>
      <c r="H19" s="99"/>
      <c r="I19" s="113">
        <v>12.39</v>
      </c>
      <c r="J19" s="112">
        <v>10.59</v>
      </c>
      <c r="K19" s="111">
        <v>16.84</v>
      </c>
      <c r="L19" s="115">
        <v>167.46</v>
      </c>
      <c r="M19" s="113">
        <v>4.2000000000000003E-2</v>
      </c>
      <c r="N19" s="112">
        <v>6.3E-2</v>
      </c>
      <c r="O19" s="112">
        <v>2.88</v>
      </c>
      <c r="P19" s="112">
        <v>73.5</v>
      </c>
      <c r="Q19" s="114">
        <v>2.1000000000000001E-2</v>
      </c>
      <c r="R19" s="113">
        <v>12.7</v>
      </c>
      <c r="S19" s="112">
        <v>145.38999999999999</v>
      </c>
      <c r="T19" s="112">
        <v>71.94</v>
      </c>
      <c r="U19" s="112">
        <v>1.22</v>
      </c>
      <c r="V19" s="112">
        <v>105.04</v>
      </c>
      <c r="W19" s="112">
        <v>6.3E-3</v>
      </c>
      <c r="X19" s="112">
        <v>6.3000000000000003E-4</v>
      </c>
      <c r="Y19" s="111">
        <v>0.115</v>
      </c>
      <c r="AA19" s="72"/>
      <c r="AB19" s="5"/>
    </row>
    <row r="20" spans="2:28" s="18" customFormat="1" ht="26.25" hidden="1" customHeight="1">
      <c r="B20" s="42"/>
      <c r="C20" s="52" t="s">
        <v>14</v>
      </c>
      <c r="D20" s="90">
        <v>150</v>
      </c>
      <c r="E20" s="87" t="s">
        <v>17</v>
      </c>
      <c r="F20" s="110" t="s">
        <v>16</v>
      </c>
      <c r="G20" s="109">
        <v>90</v>
      </c>
      <c r="H20" s="108"/>
      <c r="I20" s="105">
        <v>20.25</v>
      </c>
      <c r="J20" s="104">
        <v>15.57</v>
      </c>
      <c r="K20" s="103">
        <v>2.34</v>
      </c>
      <c r="L20" s="107">
        <v>230.13</v>
      </c>
      <c r="M20" s="105">
        <v>0.06</v>
      </c>
      <c r="N20" s="104">
        <v>0.13</v>
      </c>
      <c r="O20" s="104">
        <v>8.5</v>
      </c>
      <c r="P20" s="104">
        <v>199.8</v>
      </c>
      <c r="Q20" s="106">
        <v>0</v>
      </c>
      <c r="R20" s="105">
        <v>41.24</v>
      </c>
      <c r="S20" s="104">
        <v>108.78</v>
      </c>
      <c r="T20" s="104">
        <v>23.68</v>
      </c>
      <c r="U20" s="104">
        <v>1.39</v>
      </c>
      <c r="V20" s="104">
        <v>287.2</v>
      </c>
      <c r="W20" s="104">
        <v>5.0000000000000001E-3</v>
      </c>
      <c r="X20" s="104">
        <v>8.9999999999999998E-4</v>
      </c>
      <c r="Y20" s="103">
        <v>0.13</v>
      </c>
      <c r="AA20" s="72"/>
      <c r="AB20" s="5"/>
    </row>
    <row r="21" spans="2:28" s="18" customFormat="1" ht="33" hidden="1" customHeight="1">
      <c r="B21" s="42"/>
      <c r="C21" s="41" t="s">
        <v>4</v>
      </c>
      <c r="D21" s="100">
        <v>50</v>
      </c>
      <c r="E21" s="102" t="s">
        <v>13</v>
      </c>
      <c r="F21" s="101" t="s">
        <v>15</v>
      </c>
      <c r="G21" s="100">
        <v>150</v>
      </c>
      <c r="H21" s="99"/>
      <c r="I21" s="98">
        <v>3.3</v>
      </c>
      <c r="J21" s="97">
        <v>7.8</v>
      </c>
      <c r="K21" s="96">
        <v>22.35</v>
      </c>
      <c r="L21" s="95">
        <v>173.1</v>
      </c>
      <c r="M21" s="93">
        <v>0.14000000000000001</v>
      </c>
      <c r="N21" s="92">
        <v>0.12</v>
      </c>
      <c r="O21" s="92">
        <v>18.149999999999999</v>
      </c>
      <c r="P21" s="92">
        <v>21.6</v>
      </c>
      <c r="Q21" s="94">
        <v>0.1</v>
      </c>
      <c r="R21" s="93">
        <v>36.36</v>
      </c>
      <c r="S21" s="92">
        <v>85.5</v>
      </c>
      <c r="T21" s="92">
        <v>27.8</v>
      </c>
      <c r="U21" s="92">
        <v>1.1399999999999999</v>
      </c>
      <c r="V21" s="92">
        <v>701.4</v>
      </c>
      <c r="W21" s="92">
        <v>8.0000000000000002E-3</v>
      </c>
      <c r="X21" s="92">
        <v>2E-3</v>
      </c>
      <c r="Y21" s="91">
        <v>4.2000000000000003E-2</v>
      </c>
      <c r="AA21" s="72"/>
      <c r="AB21" s="5"/>
    </row>
    <row r="22" spans="2:28" s="18" customFormat="1" ht="33" hidden="1" customHeight="1">
      <c r="B22" s="42"/>
      <c r="C22" s="52" t="s">
        <v>14</v>
      </c>
      <c r="D22" s="90">
        <v>51</v>
      </c>
      <c r="E22" s="88" t="s">
        <v>13</v>
      </c>
      <c r="F22" s="89" t="s">
        <v>12</v>
      </c>
      <c r="G22" s="88">
        <v>150</v>
      </c>
      <c r="H22" s="87"/>
      <c r="I22" s="84">
        <v>3.3</v>
      </c>
      <c r="J22" s="83">
        <v>3.9</v>
      </c>
      <c r="K22" s="82">
        <v>25.69</v>
      </c>
      <c r="L22" s="86">
        <v>151.35</v>
      </c>
      <c r="M22" s="84">
        <v>0.15</v>
      </c>
      <c r="N22" s="83">
        <v>0.09</v>
      </c>
      <c r="O22" s="83">
        <v>21</v>
      </c>
      <c r="P22" s="83">
        <v>0</v>
      </c>
      <c r="Q22" s="85">
        <v>0</v>
      </c>
      <c r="R22" s="84">
        <v>14.01</v>
      </c>
      <c r="S22" s="83">
        <v>78.63</v>
      </c>
      <c r="T22" s="83">
        <v>29.37</v>
      </c>
      <c r="U22" s="83">
        <v>1.32</v>
      </c>
      <c r="V22" s="83">
        <v>809.4</v>
      </c>
      <c r="W22" s="83">
        <v>8.0000000000000002E-3</v>
      </c>
      <c r="X22" s="83">
        <v>5.9999999999999995E-4</v>
      </c>
      <c r="Y22" s="82">
        <v>4.4999999999999998E-2</v>
      </c>
      <c r="AA22" s="72"/>
      <c r="AB22" s="5"/>
    </row>
    <row r="23" spans="2:28" s="18" customFormat="1" ht="51" hidden="1" customHeight="1">
      <c r="B23" s="42"/>
      <c r="C23" s="70"/>
      <c r="D23" s="81">
        <v>216</v>
      </c>
      <c r="E23" s="80" t="s">
        <v>11</v>
      </c>
      <c r="F23" s="79" t="s">
        <v>10</v>
      </c>
      <c r="G23" s="78">
        <v>200</v>
      </c>
      <c r="H23" s="77"/>
      <c r="I23" s="76">
        <v>0.26</v>
      </c>
      <c r="J23" s="75">
        <v>0</v>
      </c>
      <c r="K23" s="74">
        <v>15.46</v>
      </c>
      <c r="L23" s="73">
        <v>62</v>
      </c>
      <c r="M23" s="63">
        <v>0</v>
      </c>
      <c r="N23" s="62">
        <v>0</v>
      </c>
      <c r="O23" s="62">
        <v>4.4000000000000004</v>
      </c>
      <c r="P23" s="62">
        <v>0</v>
      </c>
      <c r="Q23" s="64">
        <v>0</v>
      </c>
      <c r="R23" s="63">
        <v>0.4</v>
      </c>
      <c r="S23" s="62">
        <v>0</v>
      </c>
      <c r="T23" s="62">
        <v>0</v>
      </c>
      <c r="U23" s="62">
        <v>0.04</v>
      </c>
      <c r="V23" s="62">
        <v>0.36</v>
      </c>
      <c r="W23" s="62">
        <v>0</v>
      </c>
      <c r="X23" s="62">
        <v>0</v>
      </c>
      <c r="Y23" s="61">
        <v>0</v>
      </c>
      <c r="AA23" s="72"/>
      <c r="AB23" s="5"/>
    </row>
    <row r="24" spans="2:28" s="18" customFormat="1" ht="26.25" hidden="1" customHeight="1">
      <c r="B24" s="42"/>
      <c r="C24" s="70"/>
      <c r="D24" s="71">
        <v>119</v>
      </c>
      <c r="E24" s="66" t="s">
        <v>9</v>
      </c>
      <c r="F24" s="68" t="s">
        <v>8</v>
      </c>
      <c r="G24" s="67">
        <v>30</v>
      </c>
      <c r="H24" s="66"/>
      <c r="I24" s="63">
        <v>2.13</v>
      </c>
      <c r="J24" s="62">
        <v>0.21</v>
      </c>
      <c r="K24" s="61">
        <v>13.26</v>
      </c>
      <c r="L24" s="65">
        <v>72</v>
      </c>
      <c r="M24" s="63">
        <v>0.03</v>
      </c>
      <c r="N24" s="62">
        <v>0.01</v>
      </c>
      <c r="O24" s="62">
        <v>0</v>
      </c>
      <c r="P24" s="62">
        <v>0</v>
      </c>
      <c r="Q24" s="64">
        <v>0</v>
      </c>
      <c r="R24" s="63">
        <v>11.1</v>
      </c>
      <c r="S24" s="62">
        <v>65.400000000000006</v>
      </c>
      <c r="T24" s="62">
        <v>19.5</v>
      </c>
      <c r="U24" s="62">
        <v>0.84</v>
      </c>
      <c r="V24" s="62">
        <v>27.9</v>
      </c>
      <c r="W24" s="62">
        <v>1E-3</v>
      </c>
      <c r="X24" s="62">
        <v>2E-3</v>
      </c>
      <c r="Y24" s="61">
        <v>0</v>
      </c>
      <c r="AA24" s="5"/>
      <c r="AB24" s="5"/>
    </row>
    <row r="25" spans="2:28" s="18" customFormat="1" ht="26.25" hidden="1" customHeight="1">
      <c r="B25" s="42"/>
      <c r="C25" s="70"/>
      <c r="D25" s="69">
        <v>120</v>
      </c>
      <c r="E25" s="66" t="s">
        <v>7</v>
      </c>
      <c r="F25" s="68" t="s">
        <v>6</v>
      </c>
      <c r="G25" s="67">
        <v>20</v>
      </c>
      <c r="H25" s="66"/>
      <c r="I25" s="63">
        <v>1.1399999999999999</v>
      </c>
      <c r="J25" s="62">
        <v>0.22</v>
      </c>
      <c r="K25" s="61">
        <v>7.44</v>
      </c>
      <c r="L25" s="65">
        <v>36.26</v>
      </c>
      <c r="M25" s="63">
        <v>0.02</v>
      </c>
      <c r="N25" s="62">
        <v>2.4E-2</v>
      </c>
      <c r="O25" s="62">
        <v>0.08</v>
      </c>
      <c r="P25" s="62">
        <v>0</v>
      </c>
      <c r="Q25" s="64">
        <v>0</v>
      </c>
      <c r="R25" s="63">
        <v>6.8</v>
      </c>
      <c r="S25" s="62">
        <v>24</v>
      </c>
      <c r="T25" s="62">
        <v>8.1999999999999993</v>
      </c>
      <c r="U25" s="62">
        <v>0.46</v>
      </c>
      <c r="V25" s="62">
        <v>73.5</v>
      </c>
      <c r="W25" s="62">
        <v>2E-3</v>
      </c>
      <c r="X25" s="62">
        <v>2E-3</v>
      </c>
      <c r="Y25" s="61">
        <v>1.2E-2</v>
      </c>
    </row>
    <row r="26" spans="2:28" s="18" customFormat="1" ht="26.25" hidden="1" customHeight="1">
      <c r="B26" s="42"/>
      <c r="C26" s="41" t="s">
        <v>4</v>
      </c>
      <c r="D26" s="60"/>
      <c r="E26" s="59"/>
      <c r="F26" s="38" t="s">
        <v>5</v>
      </c>
      <c r="G26" s="58">
        <f t="shared" ref="G26:Y26" si="2">G17+G18+G19+G21+G23+G24+G25</f>
        <v>765</v>
      </c>
      <c r="H26" s="57">
        <f t="shared" si="2"/>
        <v>0</v>
      </c>
      <c r="I26" s="55">
        <f t="shared" si="2"/>
        <v>25.540000000000003</v>
      </c>
      <c r="J26" s="54">
        <f t="shared" si="2"/>
        <v>27.66</v>
      </c>
      <c r="K26" s="53">
        <f t="shared" si="2"/>
        <v>96.77000000000001</v>
      </c>
      <c r="L26" s="57">
        <f t="shared" si="2"/>
        <v>699.42000000000007</v>
      </c>
      <c r="M26" s="55">
        <f t="shared" si="2"/>
        <v>0.33200000000000007</v>
      </c>
      <c r="N26" s="54">
        <f t="shared" si="2"/>
        <v>0.32700000000000001</v>
      </c>
      <c r="O26" s="54">
        <f t="shared" si="2"/>
        <v>38.469999999999992</v>
      </c>
      <c r="P26" s="54">
        <f t="shared" si="2"/>
        <v>192.29999999999998</v>
      </c>
      <c r="Q26" s="56">
        <f t="shared" si="2"/>
        <v>0.17299999999999999</v>
      </c>
      <c r="R26" s="55">
        <f t="shared" si="2"/>
        <v>112.33999999999999</v>
      </c>
      <c r="S26" s="54">
        <f t="shared" si="2"/>
        <v>472.37</v>
      </c>
      <c r="T26" s="54">
        <f t="shared" si="2"/>
        <v>164.4</v>
      </c>
      <c r="U26" s="54">
        <f t="shared" si="2"/>
        <v>15.120000000000001</v>
      </c>
      <c r="V26" s="54">
        <f t="shared" si="2"/>
        <v>1311.2</v>
      </c>
      <c r="W26" s="54">
        <f t="shared" si="2"/>
        <v>2.1299999999999999E-2</v>
      </c>
      <c r="X26" s="54">
        <f t="shared" si="2"/>
        <v>6.9300000000000004E-3</v>
      </c>
      <c r="Y26" s="53">
        <f t="shared" si="2"/>
        <v>0.38</v>
      </c>
    </row>
    <row r="27" spans="2:28" s="18" customFormat="1" ht="26.25" hidden="1" customHeight="1">
      <c r="B27" s="42"/>
      <c r="C27" s="52" t="s">
        <v>3</v>
      </c>
      <c r="D27" s="51"/>
      <c r="E27" s="50"/>
      <c r="F27" s="49" t="s">
        <v>5</v>
      </c>
      <c r="G27" s="48">
        <f t="shared" ref="G27:Y27" si="3">G17+G18+G20+G22+G23+G24+G25</f>
        <v>750</v>
      </c>
      <c r="H27" s="47">
        <f t="shared" si="3"/>
        <v>0</v>
      </c>
      <c r="I27" s="45">
        <f t="shared" si="3"/>
        <v>33.400000000000006</v>
      </c>
      <c r="J27" s="44">
        <f t="shared" si="3"/>
        <v>28.74</v>
      </c>
      <c r="K27" s="43">
        <f t="shared" si="3"/>
        <v>85.61</v>
      </c>
      <c r="L27" s="47">
        <f t="shared" si="3"/>
        <v>740.34</v>
      </c>
      <c r="M27" s="45">
        <f t="shared" si="3"/>
        <v>0.36</v>
      </c>
      <c r="N27" s="44">
        <f t="shared" si="3"/>
        <v>0.36399999999999999</v>
      </c>
      <c r="O27" s="44">
        <f t="shared" si="3"/>
        <v>46.94</v>
      </c>
      <c r="P27" s="44">
        <f t="shared" si="3"/>
        <v>297</v>
      </c>
      <c r="Q27" s="46">
        <f t="shared" si="3"/>
        <v>5.1999999999999998E-2</v>
      </c>
      <c r="R27" s="45">
        <f t="shared" si="3"/>
        <v>118.53</v>
      </c>
      <c r="S27" s="44">
        <f t="shared" si="3"/>
        <v>428.89</v>
      </c>
      <c r="T27" s="44">
        <f t="shared" si="3"/>
        <v>117.71000000000001</v>
      </c>
      <c r="U27" s="44">
        <f t="shared" si="3"/>
        <v>15.47</v>
      </c>
      <c r="V27" s="44">
        <f t="shared" si="3"/>
        <v>1601.36</v>
      </c>
      <c r="W27" s="44">
        <f t="shared" si="3"/>
        <v>2.0000000000000004E-2</v>
      </c>
      <c r="X27" s="44">
        <f t="shared" si="3"/>
        <v>5.7999999999999996E-3</v>
      </c>
      <c r="Y27" s="43">
        <f t="shared" si="3"/>
        <v>0.39800000000000002</v>
      </c>
    </row>
    <row r="28" spans="2:28" s="18" customFormat="1" ht="26.25" hidden="1" customHeight="1">
      <c r="B28" s="42"/>
      <c r="C28" s="41" t="s">
        <v>4</v>
      </c>
      <c r="D28" s="40"/>
      <c r="E28" s="39"/>
      <c r="F28" s="38" t="s">
        <v>2</v>
      </c>
      <c r="G28" s="37"/>
      <c r="H28" s="36"/>
      <c r="I28" s="33"/>
      <c r="J28" s="32"/>
      <c r="K28" s="31"/>
      <c r="L28" s="35">
        <f>L26/23.5</f>
        <v>29.762553191489364</v>
      </c>
      <c r="M28" s="33"/>
      <c r="N28" s="32"/>
      <c r="O28" s="32"/>
      <c r="P28" s="32"/>
      <c r="Q28" s="34"/>
      <c r="R28" s="33"/>
      <c r="S28" s="32"/>
      <c r="T28" s="32"/>
      <c r="U28" s="32"/>
      <c r="V28" s="32"/>
      <c r="W28" s="32"/>
      <c r="X28" s="32"/>
      <c r="Y28" s="31"/>
    </row>
    <row r="29" spans="2:28" s="18" customFormat="1" ht="26.25" hidden="1" customHeight="1" thickBot="1">
      <c r="B29" s="30"/>
      <c r="C29" s="29" t="s">
        <v>3</v>
      </c>
      <c r="D29" s="28"/>
      <c r="E29" s="27"/>
      <c r="F29" s="26" t="s">
        <v>2</v>
      </c>
      <c r="G29" s="25"/>
      <c r="H29" s="24"/>
      <c r="I29" s="21"/>
      <c r="J29" s="20"/>
      <c r="K29" s="19"/>
      <c r="L29" s="23">
        <f>L27/23.5</f>
        <v>31.503829787234043</v>
      </c>
      <c r="M29" s="21"/>
      <c r="N29" s="20"/>
      <c r="O29" s="20"/>
      <c r="P29" s="20"/>
      <c r="Q29" s="22"/>
      <c r="R29" s="21"/>
      <c r="S29" s="20"/>
      <c r="T29" s="20"/>
      <c r="U29" s="20"/>
      <c r="V29" s="20"/>
      <c r="W29" s="20"/>
      <c r="X29" s="20"/>
      <c r="Y29" s="19"/>
    </row>
    <row r="30" spans="2:28" s="10" customFormat="1" ht="26.25" hidden="1" customHeight="1">
      <c r="B30" s="11"/>
      <c r="C30" s="11"/>
      <c r="D30" s="17"/>
      <c r="E30" s="11"/>
      <c r="F30" s="13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1"/>
      <c r="S30" s="11"/>
      <c r="T30" s="11"/>
    </row>
    <row r="31" spans="2:28" s="10" customFormat="1" ht="26.25" hidden="1" customHeight="1">
      <c r="B31" s="16" t="s">
        <v>1</v>
      </c>
      <c r="C31" s="15"/>
      <c r="D31" s="14"/>
      <c r="E31" s="14"/>
      <c r="F31" s="13"/>
      <c r="G31" s="11"/>
      <c r="H31" s="11"/>
      <c r="I31" s="11"/>
      <c r="J31" s="11"/>
      <c r="K31" s="11"/>
      <c r="L31" s="12"/>
      <c r="M31" s="11"/>
      <c r="N31" s="11"/>
      <c r="O31" s="11"/>
      <c r="P31" s="11"/>
      <c r="Q31" s="11"/>
      <c r="R31" s="11"/>
      <c r="S31" s="11"/>
      <c r="T31" s="11"/>
    </row>
    <row r="32" spans="2:28" ht="15.75" hidden="1">
      <c r="B32" s="9" t="s">
        <v>0</v>
      </c>
      <c r="C32" s="8"/>
      <c r="D32" s="7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>
      <c r="B33" s="5"/>
      <c r="C33" s="5"/>
      <c r="D33" s="6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s="2" customFormat="1" ht="12.75"/>
    <row r="43" spans="2:20" s="2" customFormat="1" ht="12.75"/>
    <row r="44" spans="2:20" s="2" customFormat="1" ht="12.75"/>
    <row r="45" spans="2:20" s="2" customFormat="1" ht="12.75"/>
    <row r="46" spans="2:20" s="2" customFormat="1" ht="12.75"/>
  </sheetData>
  <mergeCells count="11">
    <mergeCell ref="B4:B5"/>
    <mergeCell ref="C4:C5"/>
    <mergeCell ref="E4:E5"/>
    <mergeCell ref="F4:F5"/>
    <mergeCell ref="G4:G5"/>
    <mergeCell ref="I4:K4"/>
    <mergeCell ref="M4:Q4"/>
    <mergeCell ref="R4:Y4"/>
    <mergeCell ref="D4:D5"/>
    <mergeCell ref="L4:L5"/>
    <mergeCell ref="H4:H5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2022-08-30T05:13:59Z</dcterms:created>
  <dcterms:modified xsi:type="dcterms:W3CDTF">2022-10-25T05:28:56Z</dcterms:modified>
</cp:coreProperties>
</file>